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/>
  <mc:AlternateContent xmlns:mc="http://schemas.openxmlformats.org/markup-compatibility/2006">
    <mc:Choice Requires="x15">
      <x15ac:absPath xmlns:x15ac="http://schemas.microsoft.com/office/spreadsheetml/2010/11/ac" url="/Users/tothmilanaron/Downloads/"/>
    </mc:Choice>
  </mc:AlternateContent>
  <xr:revisionPtr revIDLastSave="0" documentId="8_{15987185-AB0B-C64D-BA65-67BB23301E2F}" xr6:coauthVersionLast="47" xr6:coauthVersionMax="47" xr10:uidLastSave="{00000000-0000-0000-0000-000000000000}"/>
  <bookViews>
    <workbookView xWindow="0" yWindow="500" windowWidth="28800" windowHeight="16320" activeTab="1" xr2:uid="{00000000-000D-0000-FFFF-FFFF00000000}"/>
  </bookViews>
  <sheets>
    <sheet name="Infó" sheetId="11" r:id="rId1"/>
    <sheet name="Input" sheetId="17" r:id="rId2"/>
    <sheet name="Árbevétel" sheetId="15" r:id="rId3"/>
    <sheet name="Bérek" sheetId="3" r:id="rId4"/>
    <sheet name="Opex &amp; Capex" sheetId="4" r:id="rId5"/>
    <sheet name="Eredménykimutatás" sheetId="12" r:id="rId6"/>
    <sheet name="Cash flow kimutatás" sheetId="14" r:id="rId7"/>
    <sheet name="Mérleg " sheetId="13" r:id="rId8"/>
    <sheet name="Dashboard" sheetId="10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27" i="13" l="1"/>
  <c r="AP26" i="13"/>
  <c r="AP25" i="13"/>
  <c r="AP24" i="13"/>
  <c r="AC27" i="13"/>
  <c r="AC26" i="13"/>
  <c r="AC25" i="13"/>
  <c r="AC24" i="13"/>
  <c r="P27" i="13"/>
  <c r="P26" i="13"/>
  <c r="P25" i="13"/>
  <c r="P24" i="13"/>
  <c r="AC23" i="13"/>
  <c r="AP23" i="13"/>
  <c r="AP16" i="13"/>
  <c r="AP17" i="13"/>
  <c r="AP15" i="13"/>
  <c r="AP14" i="13"/>
  <c r="AC17" i="13"/>
  <c r="AC16" i="13"/>
  <c r="AC15" i="13"/>
  <c r="AC14" i="13"/>
  <c r="AC11" i="13"/>
  <c r="AC10" i="13"/>
  <c r="AC9" i="13"/>
  <c r="P29" i="13"/>
  <c r="P22" i="13"/>
  <c r="P33" i="13" s="1"/>
  <c r="P19" i="13"/>
  <c r="P17" i="13"/>
  <c r="P16" i="13"/>
  <c r="P15" i="13"/>
  <c r="P14" i="13"/>
  <c r="P11" i="13"/>
  <c r="P10" i="13"/>
  <c r="P9" i="13"/>
  <c r="AP8" i="13"/>
  <c r="AP9" i="13"/>
  <c r="AP11" i="13"/>
  <c r="AP10" i="13"/>
  <c r="AO29" i="13"/>
  <c r="AN29" i="13"/>
  <c r="AM29" i="13"/>
  <c r="AL29" i="13"/>
  <c r="AK29" i="13"/>
  <c r="AK33" i="13" s="1"/>
  <c r="AO27" i="13"/>
  <c r="AN27" i="13"/>
  <c r="AM27" i="13"/>
  <c r="AL27" i="13"/>
  <c r="AK27" i="13"/>
  <c r="AL25" i="13" s="1"/>
  <c r="AK25" i="13"/>
  <c r="AK23" i="13"/>
  <c r="AK22" i="13" s="1"/>
  <c r="AO17" i="13"/>
  <c r="AN17" i="13"/>
  <c r="AN13" i="13" s="1"/>
  <c r="AN19" i="13" s="1"/>
  <c r="AM17" i="13"/>
  <c r="AL17" i="13"/>
  <c r="AL13" i="13" s="1"/>
  <c r="AK17" i="13"/>
  <c r="AK13" i="13" s="1"/>
  <c r="AK19" i="13" s="1"/>
  <c r="AO13" i="13"/>
  <c r="AO19" i="13" s="1"/>
  <c r="AM13" i="13"/>
  <c r="AO10" i="13"/>
  <c r="AN10" i="13"/>
  <c r="AN8" i="13" s="1"/>
  <c r="AM10" i="13"/>
  <c r="AM8" i="13" s="1"/>
  <c r="AM19" i="13" s="1"/>
  <c r="AL10" i="13"/>
  <c r="AL8" i="13" s="1"/>
  <c r="AK10" i="13"/>
  <c r="AO8" i="13"/>
  <c r="AK8" i="13"/>
  <c r="AK5" i="13"/>
  <c r="AL5" i="13" s="1"/>
  <c r="AM5" i="13" s="1"/>
  <c r="AN5" i="13" s="1"/>
  <c r="AO5" i="13" s="1"/>
  <c r="AP29" i="13"/>
  <c r="AP17" i="14"/>
  <c r="AP18" i="14"/>
  <c r="AP19" i="14"/>
  <c r="AC19" i="14"/>
  <c r="AP16" i="14"/>
  <c r="AC16" i="14"/>
  <c r="AC15" i="14"/>
  <c r="AP15" i="14"/>
  <c r="AP13" i="14"/>
  <c r="AP10" i="14"/>
  <c r="AP9" i="14"/>
  <c r="AP7" i="14"/>
  <c r="Y21" i="14"/>
  <c r="W21" i="14"/>
  <c r="AO17" i="14"/>
  <c r="AN17" i="14"/>
  <c r="AM17" i="14"/>
  <c r="AL17" i="14"/>
  <c r="AK17" i="14"/>
  <c r="AO15" i="14"/>
  <c r="AN15" i="14"/>
  <c r="AM15" i="14"/>
  <c r="AL15" i="14"/>
  <c r="AK15" i="14"/>
  <c r="AO12" i="14"/>
  <c r="AN12" i="14"/>
  <c r="AM12" i="14"/>
  <c r="AL12" i="14"/>
  <c r="AK12" i="14"/>
  <c r="AO11" i="14"/>
  <c r="AN11" i="14"/>
  <c r="AM11" i="14"/>
  <c r="AL11" i="14"/>
  <c r="AK11" i="14"/>
  <c r="AO10" i="14"/>
  <c r="AN10" i="14"/>
  <c r="AM10" i="14"/>
  <c r="AL10" i="14"/>
  <c r="AK10" i="14"/>
  <c r="AM9" i="14"/>
  <c r="AM13" i="14" s="1"/>
  <c r="AL9" i="14"/>
  <c r="AL13" i="14" s="1"/>
  <c r="AO8" i="14"/>
  <c r="AN8" i="14"/>
  <c r="AM8" i="14"/>
  <c r="AL8" i="14"/>
  <c r="AK8" i="14"/>
  <c r="AK9" i="14" s="1"/>
  <c r="AK13" i="14" s="1"/>
  <c r="AO7" i="14"/>
  <c r="AO9" i="14" s="1"/>
  <c r="AO13" i="14" s="1"/>
  <c r="AN7" i="14"/>
  <c r="AN9" i="14" s="1"/>
  <c r="AN13" i="14" s="1"/>
  <c r="AM7" i="14"/>
  <c r="AL7" i="14"/>
  <c r="AK7" i="14"/>
  <c r="AK5" i="14"/>
  <c r="AL5" i="14" s="1"/>
  <c r="AM5" i="14" s="1"/>
  <c r="AN5" i="14" s="1"/>
  <c r="AO5" i="14" s="1"/>
  <c r="AP12" i="14"/>
  <c r="AP11" i="14"/>
  <c r="AP8" i="14"/>
  <c r="D18" i="14"/>
  <c r="E17" i="14"/>
  <c r="P16" i="14"/>
  <c r="AJ35" i="12"/>
  <c r="AD35" i="12"/>
  <c r="AO29" i="12"/>
  <c r="AN29" i="12"/>
  <c r="AM29" i="12"/>
  <c r="AL29" i="12"/>
  <c r="AK29" i="12"/>
  <c r="AO28" i="12"/>
  <c r="AN28" i="12"/>
  <c r="AM28" i="12"/>
  <c r="AL28" i="12"/>
  <c r="AK28" i="12"/>
  <c r="AO27" i="12"/>
  <c r="AN27" i="12"/>
  <c r="AM27" i="12"/>
  <c r="AL27" i="12"/>
  <c r="AK27" i="12"/>
  <c r="AO26" i="12"/>
  <c r="AN26" i="12"/>
  <c r="AM26" i="12"/>
  <c r="AL26" i="12"/>
  <c r="AK26" i="12"/>
  <c r="AO25" i="12"/>
  <c r="AN25" i="12"/>
  <c r="AM25" i="12"/>
  <c r="AL25" i="12"/>
  <c r="AK25" i="12"/>
  <c r="AO24" i="12"/>
  <c r="AN24" i="12"/>
  <c r="AM24" i="12"/>
  <c r="AL24" i="12"/>
  <c r="AK24" i="12"/>
  <c r="AO23" i="12"/>
  <c r="AN23" i="12"/>
  <c r="AM23" i="12"/>
  <c r="AL23" i="12"/>
  <c r="AK23" i="12"/>
  <c r="AO22" i="12"/>
  <c r="AN22" i="12"/>
  <c r="AM22" i="12"/>
  <c r="AL22" i="12"/>
  <c r="AK22" i="12"/>
  <c r="AO21" i="12"/>
  <c r="AN21" i="12"/>
  <c r="AM21" i="12"/>
  <c r="AL21" i="12"/>
  <c r="AK21" i="12"/>
  <c r="AO20" i="12"/>
  <c r="AN20" i="12"/>
  <c r="AM20" i="12"/>
  <c r="AL20" i="12"/>
  <c r="AK20" i="12"/>
  <c r="AO19" i="12"/>
  <c r="AN19" i="12"/>
  <c r="AM19" i="12"/>
  <c r="AL19" i="12"/>
  <c r="AK19" i="12"/>
  <c r="AO18" i="12"/>
  <c r="AN18" i="12"/>
  <c r="AM18" i="12"/>
  <c r="AL18" i="12"/>
  <c r="AK18" i="12"/>
  <c r="AO17" i="12"/>
  <c r="AN17" i="12"/>
  <c r="AM17" i="12"/>
  <c r="AL17" i="12"/>
  <c r="AK17" i="12"/>
  <c r="AO16" i="12"/>
  <c r="AN16" i="12"/>
  <c r="AM16" i="12"/>
  <c r="AL16" i="12"/>
  <c r="AK16" i="12"/>
  <c r="AO15" i="12"/>
  <c r="AN15" i="12"/>
  <c r="AM15" i="12"/>
  <c r="AL15" i="12"/>
  <c r="AK15" i="12"/>
  <c r="AO14" i="12"/>
  <c r="AO30" i="12" s="1"/>
  <c r="AN14" i="12"/>
  <c r="AN30" i="12" s="1"/>
  <c r="AM14" i="12"/>
  <c r="AM30" i="12" s="1"/>
  <c r="AL14" i="12"/>
  <c r="AL30" i="12" s="1"/>
  <c r="AK14" i="12"/>
  <c r="AK30" i="12" s="1"/>
  <c r="AK13" i="12"/>
  <c r="AO11" i="12"/>
  <c r="AO13" i="12" s="1"/>
  <c r="AN11" i="12"/>
  <c r="AM11" i="12"/>
  <c r="AL11" i="12"/>
  <c r="AK11" i="12"/>
  <c r="AO10" i="12"/>
  <c r="AN10" i="12"/>
  <c r="AN13" i="12" s="1"/>
  <c r="AM10" i="12"/>
  <c r="AM13" i="12" s="1"/>
  <c r="AL10" i="12"/>
  <c r="AL13" i="12" s="1"/>
  <c r="AK10" i="12"/>
  <c r="AO8" i="12"/>
  <c r="AN8" i="12"/>
  <c r="AN9" i="12" s="1"/>
  <c r="AN33" i="12" s="1"/>
  <c r="AN35" i="12" s="1"/>
  <c r="AM8" i="12"/>
  <c r="AL8" i="12"/>
  <c r="AK8" i="12"/>
  <c r="AO7" i="12"/>
  <c r="AO9" i="12" s="1"/>
  <c r="AN7" i="12"/>
  <c r="AM7" i="12"/>
  <c r="AM9" i="12" s="1"/>
  <c r="AL7" i="12"/>
  <c r="AL9" i="12" s="1"/>
  <c r="AL33" i="12" s="1"/>
  <c r="AL35" i="12" s="1"/>
  <c r="AK7" i="12"/>
  <c r="AK9" i="12" s="1"/>
  <c r="AK33" i="12" s="1"/>
  <c r="AK35" i="12" s="1"/>
  <c r="AK5" i="12"/>
  <c r="AL5" i="12" s="1"/>
  <c r="AM5" i="12" s="1"/>
  <c r="AN5" i="12" s="1"/>
  <c r="AO5" i="12" s="1"/>
  <c r="AP29" i="12"/>
  <c r="AP28" i="12"/>
  <c r="AP27" i="12"/>
  <c r="AP26" i="12"/>
  <c r="AP25" i="12"/>
  <c r="AP24" i="12"/>
  <c r="AP23" i="12"/>
  <c r="AP22" i="12"/>
  <c r="AP21" i="12"/>
  <c r="AP20" i="12"/>
  <c r="AP19" i="12"/>
  <c r="AP18" i="12"/>
  <c r="AP17" i="12"/>
  <c r="AP16" i="12"/>
  <c r="AP15" i="12"/>
  <c r="AP14" i="12"/>
  <c r="AP30" i="12" s="1"/>
  <c r="AP11" i="12"/>
  <c r="AP13" i="12" s="1"/>
  <c r="AP10" i="12"/>
  <c r="AP8" i="12"/>
  <c r="AP7" i="12"/>
  <c r="AP9" i="12" s="1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R44" i="4"/>
  <c r="S44" i="4"/>
  <c r="T44" i="4"/>
  <c r="U44" i="4"/>
  <c r="V44" i="4"/>
  <c r="W44" i="4"/>
  <c r="X44" i="4"/>
  <c r="Y44" i="4"/>
  <c r="Z44" i="4"/>
  <c r="AA44" i="4"/>
  <c r="AB44" i="4"/>
  <c r="AC44" i="4"/>
  <c r="AD44" i="4"/>
  <c r="AE44" i="4"/>
  <c r="AF44" i="4"/>
  <c r="AG44" i="4"/>
  <c r="AH44" i="4"/>
  <c r="AI44" i="4"/>
  <c r="AJ44" i="4"/>
  <c r="AK44" i="4"/>
  <c r="AL44" i="4"/>
  <c r="AM44" i="4"/>
  <c r="AN44" i="4"/>
  <c r="AO44" i="4"/>
  <c r="C44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C39" i="4"/>
  <c r="D38" i="4"/>
  <c r="E38" i="4"/>
  <c r="F38" i="4"/>
  <c r="G38" i="4"/>
  <c r="H38" i="4"/>
  <c r="I38" i="4"/>
  <c r="J38" i="4"/>
  <c r="K38" i="4"/>
  <c r="L38" i="4"/>
  <c r="M38" i="4"/>
  <c r="N38" i="4"/>
  <c r="O38" i="4"/>
  <c r="P22" i="12" s="1"/>
  <c r="P38" i="4"/>
  <c r="Q38" i="4"/>
  <c r="R38" i="4"/>
  <c r="S38" i="4"/>
  <c r="T38" i="4"/>
  <c r="U38" i="4"/>
  <c r="V38" i="4"/>
  <c r="W38" i="4"/>
  <c r="X38" i="4"/>
  <c r="Y38" i="4"/>
  <c r="Z38" i="4"/>
  <c r="AA38" i="4"/>
  <c r="AB38" i="4"/>
  <c r="AC38" i="4"/>
  <c r="AD38" i="4"/>
  <c r="AE38" i="4"/>
  <c r="AF38" i="4"/>
  <c r="AG38" i="4"/>
  <c r="AH38" i="4"/>
  <c r="AI38" i="4"/>
  <c r="AJ38" i="4"/>
  <c r="AK38" i="4"/>
  <c r="AL38" i="4"/>
  <c r="AM38" i="4"/>
  <c r="AN38" i="4"/>
  <c r="AO38" i="4"/>
  <c r="C38" i="4"/>
  <c r="D36" i="4"/>
  <c r="E36" i="4"/>
  <c r="F36" i="4"/>
  <c r="G36" i="4"/>
  <c r="H36" i="4"/>
  <c r="I36" i="4"/>
  <c r="J36" i="4"/>
  <c r="K36" i="4"/>
  <c r="L36" i="4"/>
  <c r="M36" i="4"/>
  <c r="N36" i="4"/>
  <c r="O36" i="4"/>
  <c r="P20" i="12" s="1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AG36" i="4"/>
  <c r="AH36" i="4"/>
  <c r="AI36" i="4"/>
  <c r="AJ36" i="4"/>
  <c r="AK36" i="4"/>
  <c r="AL36" i="4"/>
  <c r="AM36" i="4"/>
  <c r="AN36" i="4"/>
  <c r="AO36" i="4"/>
  <c r="C36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AB32" i="4"/>
  <c r="AC32" i="4"/>
  <c r="AD32" i="4"/>
  <c r="AE32" i="4"/>
  <c r="AF32" i="4"/>
  <c r="AG32" i="4"/>
  <c r="AH32" i="4"/>
  <c r="AI32" i="4"/>
  <c r="AJ32" i="4"/>
  <c r="AK32" i="4"/>
  <c r="AL32" i="4"/>
  <c r="AM32" i="4"/>
  <c r="AN32" i="4"/>
  <c r="AO32" i="4"/>
  <c r="C32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AA31" i="4"/>
  <c r="AB31" i="4"/>
  <c r="AC31" i="4"/>
  <c r="AD31" i="4"/>
  <c r="AE31" i="4"/>
  <c r="AF31" i="4"/>
  <c r="AG31" i="4"/>
  <c r="AH31" i="4"/>
  <c r="AI31" i="4"/>
  <c r="AJ31" i="4"/>
  <c r="AK31" i="4"/>
  <c r="AL31" i="4"/>
  <c r="AM31" i="4"/>
  <c r="AN31" i="4"/>
  <c r="AO31" i="4"/>
  <c r="AO33" i="4" s="1"/>
  <c r="C31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15" i="12" s="1"/>
  <c r="AC22" i="4"/>
  <c r="AD22" i="4"/>
  <c r="AE22" i="4"/>
  <c r="AF22" i="4"/>
  <c r="AG22" i="4"/>
  <c r="AH22" i="4"/>
  <c r="AI22" i="4"/>
  <c r="AJ22" i="4"/>
  <c r="AJ24" i="4" s="1"/>
  <c r="AK22" i="4"/>
  <c r="AL22" i="4"/>
  <c r="AM22" i="4"/>
  <c r="AN22" i="4"/>
  <c r="AO22" i="4"/>
  <c r="D22" i="4"/>
  <c r="E22" i="4"/>
  <c r="C22" i="4"/>
  <c r="AC17" i="4"/>
  <c r="AB18" i="4"/>
  <c r="AO9" i="4"/>
  <c r="AK7" i="4"/>
  <c r="A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28" i="12" s="1"/>
  <c r="AC13" i="4"/>
  <c r="AD13" i="4"/>
  <c r="AE13" i="4"/>
  <c r="AF13" i="4"/>
  <c r="AG13" i="4"/>
  <c r="AH13" i="4"/>
  <c r="AI13" i="4"/>
  <c r="AJ13" i="4"/>
  <c r="AK13" i="4"/>
  <c r="AL13" i="4"/>
  <c r="AL14" i="4" s="1"/>
  <c r="AM13" i="4"/>
  <c r="AN13" i="4"/>
  <c r="F13" i="4"/>
  <c r="G13" i="4"/>
  <c r="H13" i="4"/>
  <c r="I13" i="4"/>
  <c r="J13" i="4"/>
  <c r="K13" i="4"/>
  <c r="L13" i="4"/>
  <c r="M13" i="4"/>
  <c r="N13" i="4"/>
  <c r="D13" i="4"/>
  <c r="E13" i="4"/>
  <c r="C13" i="4"/>
  <c r="C12" i="4"/>
  <c r="AN8" i="4"/>
  <c r="AN7" i="4"/>
  <c r="AO7" i="4"/>
  <c r="AK46" i="4"/>
  <c r="AJ46" i="4"/>
  <c r="AN45" i="4"/>
  <c r="AN46" i="4" s="1"/>
  <c r="AM45" i="4"/>
  <c r="AM46" i="4" s="1"/>
  <c r="AL45" i="4"/>
  <c r="AL46" i="4" s="1"/>
  <c r="AK45" i="4"/>
  <c r="AJ45" i="4"/>
  <c r="AJ43" i="4"/>
  <c r="AK43" i="4" s="1"/>
  <c r="AL43" i="4" s="1"/>
  <c r="AM43" i="4" s="1"/>
  <c r="AN43" i="4" s="1"/>
  <c r="AK40" i="4"/>
  <c r="AJ40" i="4"/>
  <c r="AN37" i="4"/>
  <c r="AM37" i="4"/>
  <c r="AM40" i="4" s="1"/>
  <c r="AL37" i="4"/>
  <c r="AL40" i="4" s="1"/>
  <c r="AK37" i="4"/>
  <c r="AJ37" i="4"/>
  <c r="AJ33" i="4"/>
  <c r="AN30" i="4"/>
  <c r="AM30" i="4"/>
  <c r="AL30" i="4"/>
  <c r="AK30" i="4"/>
  <c r="AJ30" i="4"/>
  <c r="AN29" i="4"/>
  <c r="AM29" i="4"/>
  <c r="AL29" i="4"/>
  <c r="AL33" i="4" s="1"/>
  <c r="AK29" i="4"/>
  <c r="AK33" i="4" s="1"/>
  <c r="AJ29" i="4"/>
  <c r="AN28" i="4"/>
  <c r="AM28" i="4"/>
  <c r="AL28" i="4"/>
  <c r="AK28" i="4"/>
  <c r="AJ28" i="4"/>
  <c r="AN27" i="4"/>
  <c r="AM27" i="4"/>
  <c r="AM33" i="4" s="1"/>
  <c r="AL27" i="4"/>
  <c r="AK27" i="4"/>
  <c r="AJ27" i="4"/>
  <c r="AK24" i="4"/>
  <c r="AN23" i="4"/>
  <c r="AM23" i="4"/>
  <c r="AL23" i="4"/>
  <c r="AK23" i="4"/>
  <c r="AJ23" i="4"/>
  <c r="AN21" i="4"/>
  <c r="AN24" i="4" s="1"/>
  <c r="AM21" i="4"/>
  <c r="AM24" i="4" s="1"/>
  <c r="AL21" i="4"/>
  <c r="AL24" i="4" s="1"/>
  <c r="AK21" i="4"/>
  <c r="AJ21" i="4"/>
  <c r="AM18" i="4"/>
  <c r="AL18" i="4"/>
  <c r="AK18" i="4"/>
  <c r="AJ18" i="4"/>
  <c r="AN17" i="4"/>
  <c r="AN18" i="4" s="1"/>
  <c r="AM17" i="4"/>
  <c r="AL17" i="4"/>
  <c r="AK17" i="4"/>
  <c r="AJ17" i="4"/>
  <c r="AN14" i="4"/>
  <c r="AM14" i="4"/>
  <c r="AK14" i="4"/>
  <c r="AN12" i="4"/>
  <c r="AM12" i="4"/>
  <c r="AL12" i="4"/>
  <c r="AK12" i="4"/>
  <c r="AJ12" i="4"/>
  <c r="AN9" i="4"/>
  <c r="AM9" i="4"/>
  <c r="AM8" i="4"/>
  <c r="AL8" i="4"/>
  <c r="AL9" i="4" s="1"/>
  <c r="AK8" i="4"/>
  <c r="AJ8" i="4"/>
  <c r="AM7" i="4"/>
  <c r="AL7" i="4"/>
  <c r="AK9" i="4"/>
  <c r="AJ7" i="4"/>
  <c r="AJ9" i="4" s="1"/>
  <c r="AJ5" i="4"/>
  <c r="AK5" i="4" s="1"/>
  <c r="AL5" i="4" s="1"/>
  <c r="AM5" i="4" s="1"/>
  <c r="AN5" i="4" s="1"/>
  <c r="AO45" i="4"/>
  <c r="AO46" i="4" s="1"/>
  <c r="AO37" i="4"/>
  <c r="AO40" i="4" s="1"/>
  <c r="AO30" i="4"/>
  <c r="AO29" i="4"/>
  <c r="AO28" i="4"/>
  <c r="AO27" i="4"/>
  <c r="AO23" i="4"/>
  <c r="AO21" i="4"/>
  <c r="AO18" i="4"/>
  <c r="AO17" i="4"/>
  <c r="AO14" i="4"/>
  <c r="AO12" i="4"/>
  <c r="AO8" i="4"/>
  <c r="AP21" i="3"/>
  <c r="AO17" i="3"/>
  <c r="AO16" i="3"/>
  <c r="AP16" i="3"/>
  <c r="AP11" i="3"/>
  <c r="AP10" i="3"/>
  <c r="AP9" i="3"/>
  <c r="AP8" i="3"/>
  <c r="AP7" i="3"/>
  <c r="AO13" i="3"/>
  <c r="AN13" i="3"/>
  <c r="AM13" i="3"/>
  <c r="AM20" i="3" s="1"/>
  <c r="AM21" i="3" s="1"/>
  <c r="AL13" i="3"/>
  <c r="AL20" i="3" s="1"/>
  <c r="AL21" i="3" s="1"/>
  <c r="AK13" i="3"/>
  <c r="AK11" i="3"/>
  <c r="AK16" i="3" s="1"/>
  <c r="AK17" i="3" s="1"/>
  <c r="AO10" i="3"/>
  <c r="AO9" i="3"/>
  <c r="AN9" i="3"/>
  <c r="AM9" i="3"/>
  <c r="AM11" i="3" s="1"/>
  <c r="AM16" i="3" s="1"/>
  <c r="AM17" i="3" s="1"/>
  <c r="AL9" i="3"/>
  <c r="AL11" i="3" s="1"/>
  <c r="AL16" i="3" s="1"/>
  <c r="AL17" i="3" s="1"/>
  <c r="AK9" i="3"/>
  <c r="AO8" i="3"/>
  <c r="AN8" i="3"/>
  <c r="AM8" i="3"/>
  <c r="AL8" i="3"/>
  <c r="AK8" i="3"/>
  <c r="AO7" i="3"/>
  <c r="AO11" i="3" s="1"/>
  <c r="AO20" i="3" s="1"/>
  <c r="AO21" i="3" s="1"/>
  <c r="AN7" i="3"/>
  <c r="AN11" i="3" s="1"/>
  <c r="AN16" i="3" s="1"/>
  <c r="AN17" i="3" s="1"/>
  <c r="AN20" i="3" s="1"/>
  <c r="AN21" i="3" s="1"/>
  <c r="AM7" i="3"/>
  <c r="AM10" i="3" s="1"/>
  <c r="AL7" i="3"/>
  <c r="AL10" i="3" s="1"/>
  <c r="AK7" i="3"/>
  <c r="AK10" i="3" s="1"/>
  <c r="AK6" i="3"/>
  <c r="AL6" i="3" s="1"/>
  <c r="AM6" i="3" s="1"/>
  <c r="AN6" i="3" s="1"/>
  <c r="AO6" i="3" s="1"/>
  <c r="AP13" i="3"/>
  <c r="AC11" i="3"/>
  <c r="AC10" i="3"/>
  <c r="AC9" i="3"/>
  <c r="AC8" i="3"/>
  <c r="AC7" i="3"/>
  <c r="P11" i="3"/>
  <c r="P10" i="3"/>
  <c r="E9" i="3"/>
  <c r="P9" i="3"/>
  <c r="P8" i="3"/>
  <c r="P7" i="3"/>
  <c r="D13" i="3"/>
  <c r="AP20" i="15"/>
  <c r="AP21" i="15"/>
  <c r="AP22" i="15"/>
  <c r="AP23" i="15"/>
  <c r="AP19" i="15"/>
  <c r="AP8" i="15"/>
  <c r="AL27" i="15"/>
  <c r="AK27" i="15"/>
  <c r="AO26" i="15"/>
  <c r="AO27" i="15" s="1"/>
  <c r="AN26" i="15"/>
  <c r="AN27" i="15" s="1"/>
  <c r="AM26" i="15"/>
  <c r="AM27" i="15" s="1"/>
  <c r="AL26" i="15"/>
  <c r="AK26" i="15"/>
  <c r="AO23" i="15"/>
  <c r="AN23" i="15"/>
  <c r="AM23" i="15"/>
  <c r="AL23" i="15"/>
  <c r="AK23" i="15"/>
  <c r="AO22" i="15"/>
  <c r="AN22" i="15"/>
  <c r="AM22" i="15"/>
  <c r="AL22" i="15"/>
  <c r="AK22" i="15"/>
  <c r="AO21" i="15"/>
  <c r="AN21" i="15"/>
  <c r="AM21" i="15"/>
  <c r="AL21" i="15"/>
  <c r="AK21" i="15"/>
  <c r="AO20" i="15"/>
  <c r="AN20" i="15"/>
  <c r="AM20" i="15"/>
  <c r="AL20" i="15"/>
  <c r="AK20" i="15"/>
  <c r="AO19" i="15"/>
  <c r="AN19" i="15"/>
  <c r="AM19" i="15"/>
  <c r="AL19" i="15"/>
  <c r="AK19" i="15"/>
  <c r="AO18" i="15"/>
  <c r="AN18" i="15"/>
  <c r="AM18" i="15"/>
  <c r="AL18" i="15"/>
  <c r="AK18" i="15"/>
  <c r="AO17" i="15"/>
  <c r="AN17" i="15"/>
  <c r="AM17" i="15"/>
  <c r="AL17" i="15"/>
  <c r="AK17" i="15"/>
  <c r="AO14" i="15"/>
  <c r="AN14" i="15"/>
  <c r="AM14" i="15"/>
  <c r="AL14" i="15"/>
  <c r="AK14" i="15"/>
  <c r="AO13" i="15"/>
  <c r="AN13" i="15"/>
  <c r="AM13" i="15"/>
  <c r="AL13" i="15"/>
  <c r="AK13" i="15"/>
  <c r="AO12" i="15"/>
  <c r="AN12" i="15"/>
  <c r="AM12" i="15"/>
  <c r="AL12" i="15"/>
  <c r="AK12" i="15"/>
  <c r="AO11" i="15"/>
  <c r="AN11" i="15"/>
  <c r="AM11" i="15"/>
  <c r="AL11" i="15"/>
  <c r="AK11" i="15"/>
  <c r="AO10" i="15"/>
  <c r="AN10" i="15"/>
  <c r="AM10" i="15"/>
  <c r="AL10" i="15"/>
  <c r="AK10" i="15"/>
  <c r="AO9" i="15"/>
  <c r="AN9" i="15"/>
  <c r="AM9" i="15"/>
  <c r="AL9" i="15"/>
  <c r="AK9" i="15"/>
  <c r="AO8" i="15"/>
  <c r="AN8" i="15"/>
  <c r="AM8" i="15"/>
  <c r="AL8" i="15"/>
  <c r="AK8" i="15"/>
  <c r="AK5" i="15"/>
  <c r="AL5" i="15" s="1"/>
  <c r="AM5" i="15" s="1"/>
  <c r="AN5" i="15" s="1"/>
  <c r="AO5" i="15" s="1"/>
  <c r="AP26" i="15"/>
  <c r="AP27" i="15" s="1"/>
  <c r="AP18" i="15"/>
  <c r="AP17" i="15"/>
  <c r="AP14" i="15"/>
  <c r="AP13" i="15"/>
  <c r="AP12" i="15"/>
  <c r="AP11" i="15"/>
  <c r="AP10" i="15"/>
  <c r="AP9" i="15"/>
  <c r="AD101" i="17"/>
  <c r="AQ101" i="17"/>
  <c r="AQ102" i="17"/>
  <c r="E102" i="17"/>
  <c r="AQ96" i="17"/>
  <c r="AQ82" i="17"/>
  <c r="AQ83" i="17"/>
  <c r="AQ84" i="17"/>
  <c r="AQ85" i="17"/>
  <c r="AQ86" i="17"/>
  <c r="AQ87" i="17"/>
  <c r="AQ88" i="17"/>
  <c r="AQ89" i="17"/>
  <c r="AQ90" i="17"/>
  <c r="AQ91" i="17"/>
  <c r="AQ92" i="17"/>
  <c r="AQ93" i="17"/>
  <c r="AQ94" i="17"/>
  <c r="AQ95" i="17"/>
  <c r="AQ80" i="17"/>
  <c r="AQ81" i="17"/>
  <c r="AD80" i="17"/>
  <c r="Q85" i="17"/>
  <c r="Q80" i="17"/>
  <c r="AQ57" i="17"/>
  <c r="AQ55" i="17"/>
  <c r="AQ56" i="17"/>
  <c r="AQ58" i="17"/>
  <c r="AQ59" i="17"/>
  <c r="AQ54" i="17"/>
  <c r="AD56" i="17"/>
  <c r="AD57" i="17"/>
  <c r="AD58" i="17"/>
  <c r="AD59" i="17"/>
  <c r="AD60" i="17" s="1"/>
  <c r="AD55" i="17"/>
  <c r="AD54" i="17"/>
  <c r="Q54" i="17"/>
  <c r="AQ48" i="17"/>
  <c r="AD48" i="17"/>
  <c r="Q48" i="17"/>
  <c r="Q57" i="17"/>
  <c r="Q58" i="17"/>
  <c r="Q59" i="17"/>
  <c r="Q56" i="17"/>
  <c r="Q55" i="17"/>
  <c r="AQ29" i="17"/>
  <c r="AQ30" i="17"/>
  <c r="AQ31" i="17"/>
  <c r="AD30" i="17"/>
  <c r="AQ43" i="17"/>
  <c r="AQ38" i="17"/>
  <c r="AQ34" i="17"/>
  <c r="AQ35" i="17"/>
  <c r="AQ36" i="17"/>
  <c r="AQ37" i="17"/>
  <c r="AQ39" i="17"/>
  <c r="AQ33" i="17"/>
  <c r="AD34" i="17"/>
  <c r="AQ25" i="17"/>
  <c r="AQ26" i="17"/>
  <c r="AQ27" i="17"/>
  <c r="AQ28" i="17"/>
  <c r="AQ23" i="17"/>
  <c r="AQ24" i="17"/>
  <c r="AD23" i="17"/>
  <c r="AP102" i="17"/>
  <c r="AO102" i="17"/>
  <c r="AN102" i="17"/>
  <c r="AM102" i="17"/>
  <c r="AL102" i="17"/>
  <c r="AP96" i="17"/>
  <c r="AO96" i="17"/>
  <c r="AN96" i="17"/>
  <c r="AM96" i="17"/>
  <c r="AL96" i="17"/>
  <c r="AP68" i="17"/>
  <c r="AO68" i="17"/>
  <c r="AN68" i="17"/>
  <c r="AM68" i="17"/>
  <c r="AL68" i="17"/>
  <c r="AP60" i="17"/>
  <c r="AO60" i="17"/>
  <c r="AN60" i="17"/>
  <c r="AM60" i="17"/>
  <c r="AL60" i="17"/>
  <c r="AO43" i="17"/>
  <c r="AM43" i="17"/>
  <c r="AP39" i="17"/>
  <c r="AO39" i="17"/>
  <c r="AN39" i="17"/>
  <c r="AM39" i="17"/>
  <c r="AL39" i="17"/>
  <c r="AP29" i="17"/>
  <c r="AP43" i="17" s="1"/>
  <c r="AO29" i="17"/>
  <c r="AN29" i="17"/>
  <c r="AN43" i="17" s="1"/>
  <c r="AM29" i="17"/>
  <c r="AL29" i="17"/>
  <c r="AL43" i="17" s="1"/>
  <c r="AQ68" i="17"/>
  <c r="AC29" i="13"/>
  <c r="P15" i="14"/>
  <c r="AC27" i="15"/>
  <c r="AC26" i="15"/>
  <c r="AC8" i="15"/>
  <c r="AC29" i="12"/>
  <c r="AC25" i="12"/>
  <c r="AC23" i="12"/>
  <c r="AC22" i="12"/>
  <c r="AC20" i="12"/>
  <c r="P23" i="12"/>
  <c r="P25" i="12"/>
  <c r="P29" i="12"/>
  <c r="P15" i="12"/>
  <c r="AC13" i="3"/>
  <c r="P13" i="3"/>
  <c r="Q7" i="3"/>
  <c r="Q10" i="3" s="1"/>
  <c r="Q8" i="3"/>
  <c r="Q9" i="3"/>
  <c r="Q13" i="3"/>
  <c r="AB45" i="4"/>
  <c r="AB46" i="4" s="1"/>
  <c r="Q101" i="17"/>
  <c r="O45" i="4" s="1"/>
  <c r="O46" i="4" s="1"/>
  <c r="AD81" i="17"/>
  <c r="AD82" i="17"/>
  <c r="AB17" i="4" s="1"/>
  <c r="AD83" i="17"/>
  <c r="AB23" i="4" s="1"/>
  <c r="AC17" i="12" s="1"/>
  <c r="AD84" i="17"/>
  <c r="AB28" i="4" s="1"/>
  <c r="AC18" i="12" s="1"/>
  <c r="AD85" i="17"/>
  <c r="AB21" i="4" s="1"/>
  <c r="AD86" i="17"/>
  <c r="AD87" i="17"/>
  <c r="AB37" i="4" s="1"/>
  <c r="AB40" i="4" s="1"/>
  <c r="AD88" i="17"/>
  <c r="AD89" i="17"/>
  <c r="AD90" i="17"/>
  <c r="AB29" i="4" s="1"/>
  <c r="AC24" i="12" s="1"/>
  <c r="AD91" i="17"/>
  <c r="AD92" i="17"/>
  <c r="AB30" i="4" s="1"/>
  <c r="AC26" i="12" s="1"/>
  <c r="AD93" i="17"/>
  <c r="AB12" i="4" s="1"/>
  <c r="AD94" i="17"/>
  <c r="AD95" i="17"/>
  <c r="AB27" i="4"/>
  <c r="Q81" i="17"/>
  <c r="Q82" i="17"/>
  <c r="O17" i="4" s="1"/>
  <c r="Q83" i="17"/>
  <c r="O23" i="4" s="1"/>
  <c r="P17" i="12" s="1"/>
  <c r="Q84" i="17"/>
  <c r="O28" i="4" s="1"/>
  <c r="O21" i="4"/>
  <c r="Q86" i="17"/>
  <c r="Q87" i="17"/>
  <c r="O37" i="4" s="1"/>
  <c r="Q88" i="17"/>
  <c r="Q89" i="17"/>
  <c r="Q90" i="17"/>
  <c r="O29" i="4" s="1"/>
  <c r="P24" i="12" s="1"/>
  <c r="Q91" i="17"/>
  <c r="Q92" i="17"/>
  <c r="O30" i="4" s="1"/>
  <c r="P26" i="12" s="1"/>
  <c r="Q93" i="17"/>
  <c r="O12" i="4" s="1"/>
  <c r="P27" i="12" s="1"/>
  <c r="Q94" i="17"/>
  <c r="O13" i="4" s="1"/>
  <c r="P28" i="12" s="1"/>
  <c r="Q95" i="17"/>
  <c r="O27" i="4"/>
  <c r="P14" i="12" s="1"/>
  <c r="Q28" i="17"/>
  <c r="P13" i="15" s="1"/>
  <c r="Q30" i="17"/>
  <c r="P15" i="15" s="1"/>
  <c r="Q31" i="17"/>
  <c r="P16" i="15" s="1"/>
  <c r="Q32" i="17"/>
  <c r="P17" i="15" s="1"/>
  <c r="Q33" i="17"/>
  <c r="P18" i="15" s="1"/>
  <c r="Q34" i="17"/>
  <c r="P19" i="15" s="1"/>
  <c r="Q35" i="17"/>
  <c r="P20" i="15" s="1"/>
  <c r="Q36" i="17"/>
  <c r="P21" i="15" s="1"/>
  <c r="Q37" i="17"/>
  <c r="P22" i="15" s="1"/>
  <c r="Q38" i="17"/>
  <c r="AD31" i="17"/>
  <c r="AD32" i="17"/>
  <c r="AD33" i="17"/>
  <c r="AC17" i="15" s="1"/>
  <c r="AC18" i="15"/>
  <c r="AD35" i="17"/>
  <c r="AC20" i="15" s="1"/>
  <c r="AD36" i="17"/>
  <c r="AC21" i="15" s="1"/>
  <c r="AD37" i="17"/>
  <c r="AC22" i="15" s="1"/>
  <c r="AD38" i="17"/>
  <c r="AD25" i="17"/>
  <c r="AC10" i="15" s="1"/>
  <c r="AD26" i="17"/>
  <c r="AC11" i="15" s="1"/>
  <c r="AD27" i="17"/>
  <c r="AC12" i="15" s="1"/>
  <c r="AD28" i="17"/>
  <c r="AC13" i="15" s="1"/>
  <c r="AD24" i="17"/>
  <c r="AC9" i="15" s="1"/>
  <c r="AD68" i="17"/>
  <c r="Q24" i="17"/>
  <c r="P9" i="15" s="1"/>
  <c r="Q25" i="17"/>
  <c r="P10" i="15" s="1"/>
  <c r="Q26" i="17"/>
  <c r="P11" i="15" s="1"/>
  <c r="Q27" i="17"/>
  <c r="P12" i="15" s="1"/>
  <c r="Q23" i="17"/>
  <c r="P8" i="15" s="1"/>
  <c r="Q67" i="17"/>
  <c r="Q66" i="17"/>
  <c r="Q65" i="17"/>
  <c r="Q68" i="17" s="1"/>
  <c r="AP13" i="13" l="1"/>
  <c r="P13" i="13"/>
  <c r="AL19" i="13"/>
  <c r="AK35" i="13"/>
  <c r="AM25" i="13"/>
  <c r="AN25" i="13" s="1"/>
  <c r="AO25" i="13" s="1"/>
  <c r="AL23" i="13"/>
  <c r="AP19" i="13"/>
  <c r="AK21" i="14"/>
  <c r="AK22" i="14" s="1"/>
  <c r="AK18" i="14"/>
  <c r="AL21" i="14"/>
  <c r="AL22" i="14" s="1"/>
  <c r="AL18" i="14"/>
  <c r="AN18" i="14"/>
  <c r="AN21" i="14"/>
  <c r="AM18" i="14"/>
  <c r="AM21" i="14"/>
  <c r="AM22" i="14" s="1"/>
  <c r="AO21" i="14"/>
  <c r="AO18" i="14"/>
  <c r="AP21" i="14"/>
  <c r="AK36" i="12"/>
  <c r="AK37" i="12" s="1"/>
  <c r="AK39" i="12" s="1"/>
  <c r="AN36" i="12"/>
  <c r="AN37" i="12"/>
  <c r="AN39" i="12" s="1"/>
  <c r="AL36" i="12"/>
  <c r="AL37" i="12" s="1"/>
  <c r="AL39" i="12" s="1"/>
  <c r="AM33" i="12"/>
  <c r="AM35" i="12" s="1"/>
  <c r="AO33" i="12"/>
  <c r="AO35" i="12" s="1"/>
  <c r="AP33" i="12"/>
  <c r="AP35" i="12" s="1"/>
  <c r="O40" i="4"/>
  <c r="AN40" i="4"/>
  <c r="AN33" i="4"/>
  <c r="AO24" i="4"/>
  <c r="AJ14" i="4"/>
  <c r="AK20" i="3"/>
  <c r="AK21" i="3" s="1"/>
  <c r="AN10" i="3"/>
  <c r="AQ60" i="17"/>
  <c r="O18" i="4"/>
  <c r="P16" i="12"/>
  <c r="AC27" i="12"/>
  <c r="AB14" i="4"/>
  <c r="AC16" i="12"/>
  <c r="AB33" i="4"/>
  <c r="AC14" i="12"/>
  <c r="P19" i="12"/>
  <c r="O24" i="4"/>
  <c r="AC19" i="12"/>
  <c r="AB24" i="4"/>
  <c r="O33" i="4"/>
  <c r="P18" i="12"/>
  <c r="AC21" i="12"/>
  <c r="AC8" i="13"/>
  <c r="P21" i="12"/>
  <c r="O14" i="4"/>
  <c r="Q11" i="3"/>
  <c r="Q16" i="3" s="1"/>
  <c r="Q17" i="3" s="1"/>
  <c r="Q20" i="3" s="1"/>
  <c r="Q21" i="3" s="1"/>
  <c r="AD102" i="17"/>
  <c r="Q96" i="17"/>
  <c r="AL22" i="13" l="1"/>
  <c r="AL33" i="13" s="1"/>
  <c r="AM23" i="13"/>
  <c r="AL35" i="13"/>
  <c r="AN22" i="14"/>
  <c r="AO22" i="14"/>
  <c r="AP22" i="14" s="1"/>
  <c r="AO36" i="12"/>
  <c r="AO37" i="12"/>
  <c r="AO39" i="12" s="1"/>
  <c r="AM36" i="12"/>
  <c r="AM37" i="12"/>
  <c r="AM39" i="12" s="1"/>
  <c r="AP36" i="12"/>
  <c r="AP37" i="12" s="1"/>
  <c r="AP39" i="12" s="1"/>
  <c r="AP17" i="3"/>
  <c r="AP20" i="3" s="1"/>
  <c r="P30" i="12"/>
  <c r="P11" i="14" s="1"/>
  <c r="AC30" i="12"/>
  <c r="AC11" i="14" s="1"/>
  <c r="AM22" i="13" l="1"/>
  <c r="AM33" i="13" s="1"/>
  <c r="AM35" i="13" s="1"/>
  <c r="AN23" i="13"/>
  <c r="F10" i="15"/>
  <c r="K102" i="17"/>
  <c r="D37" i="4"/>
  <c r="D40" i="4" s="1"/>
  <c r="E37" i="4"/>
  <c r="E40" i="4" s="1"/>
  <c r="F37" i="4"/>
  <c r="F40" i="4" s="1"/>
  <c r="G37" i="4"/>
  <c r="G40" i="4" s="1"/>
  <c r="H37" i="4"/>
  <c r="H40" i="4" s="1"/>
  <c r="I37" i="4"/>
  <c r="I40" i="4" s="1"/>
  <c r="J37" i="4"/>
  <c r="J40" i="4" s="1"/>
  <c r="K37" i="4"/>
  <c r="K40" i="4" s="1"/>
  <c r="L37" i="4"/>
  <c r="L40" i="4" s="1"/>
  <c r="M37" i="4"/>
  <c r="M40" i="4" s="1"/>
  <c r="N37" i="4"/>
  <c r="N40" i="4" s="1"/>
  <c r="P37" i="4"/>
  <c r="P40" i="4" s="1"/>
  <c r="Q37" i="4"/>
  <c r="Q40" i="4" s="1"/>
  <c r="R37" i="4"/>
  <c r="R40" i="4" s="1"/>
  <c r="S37" i="4"/>
  <c r="S40" i="4" s="1"/>
  <c r="T37" i="4"/>
  <c r="T40" i="4" s="1"/>
  <c r="U37" i="4"/>
  <c r="U40" i="4" s="1"/>
  <c r="V37" i="4"/>
  <c r="V40" i="4" s="1"/>
  <c r="W37" i="4"/>
  <c r="W40" i="4" s="1"/>
  <c r="X37" i="4"/>
  <c r="X40" i="4" s="1"/>
  <c r="Y37" i="4"/>
  <c r="Y40" i="4" s="1"/>
  <c r="Z37" i="4"/>
  <c r="Z40" i="4" s="1"/>
  <c r="AA37" i="4"/>
  <c r="AA40" i="4" s="1"/>
  <c r="AC37" i="4"/>
  <c r="AC40" i="4" s="1"/>
  <c r="AD37" i="4"/>
  <c r="AD40" i="4" s="1"/>
  <c r="AE37" i="4"/>
  <c r="AE40" i="4" s="1"/>
  <c r="AF37" i="4"/>
  <c r="AF40" i="4" s="1"/>
  <c r="AG37" i="4"/>
  <c r="AG40" i="4" s="1"/>
  <c r="AH37" i="4"/>
  <c r="AH40" i="4" s="1"/>
  <c r="AI37" i="4"/>
  <c r="AI40" i="4" s="1"/>
  <c r="C37" i="4"/>
  <c r="C40" i="4" s="1"/>
  <c r="D30" i="4"/>
  <c r="E30" i="4"/>
  <c r="F30" i="4"/>
  <c r="G30" i="4"/>
  <c r="H30" i="4"/>
  <c r="I30" i="4"/>
  <c r="J30" i="4"/>
  <c r="K30" i="4"/>
  <c r="L30" i="4"/>
  <c r="M30" i="4"/>
  <c r="N30" i="4"/>
  <c r="P30" i="4"/>
  <c r="Q30" i="4"/>
  <c r="R30" i="4"/>
  <c r="S30" i="4"/>
  <c r="T30" i="4"/>
  <c r="U30" i="4"/>
  <c r="V30" i="4"/>
  <c r="W30" i="4"/>
  <c r="X30" i="4"/>
  <c r="Y30" i="4"/>
  <c r="Z30" i="4"/>
  <c r="AA30" i="4"/>
  <c r="AC30" i="4"/>
  <c r="AD30" i="4"/>
  <c r="AE30" i="4"/>
  <c r="AF30" i="4"/>
  <c r="AG30" i="4"/>
  <c r="AH30" i="4"/>
  <c r="AI30" i="4"/>
  <c r="C30" i="4"/>
  <c r="D29" i="4"/>
  <c r="E29" i="4"/>
  <c r="F29" i="4"/>
  <c r="G29" i="4"/>
  <c r="H29" i="4"/>
  <c r="I29" i="4"/>
  <c r="J29" i="4"/>
  <c r="K29" i="4"/>
  <c r="L29" i="4"/>
  <c r="M29" i="4"/>
  <c r="N29" i="4"/>
  <c r="P29" i="4"/>
  <c r="Q29" i="4"/>
  <c r="R29" i="4"/>
  <c r="S29" i="4"/>
  <c r="T29" i="4"/>
  <c r="U29" i="4"/>
  <c r="V29" i="4"/>
  <c r="W29" i="4"/>
  <c r="X29" i="4"/>
  <c r="Y29" i="4"/>
  <c r="Z29" i="4"/>
  <c r="AA29" i="4"/>
  <c r="AC29" i="4"/>
  <c r="AD29" i="4"/>
  <c r="AE29" i="4"/>
  <c r="AF29" i="4"/>
  <c r="AG29" i="4"/>
  <c r="AH29" i="4"/>
  <c r="AI29" i="4"/>
  <c r="C29" i="4"/>
  <c r="D28" i="4"/>
  <c r="E28" i="4"/>
  <c r="F28" i="4"/>
  <c r="G28" i="4"/>
  <c r="H28" i="4"/>
  <c r="I28" i="4"/>
  <c r="J28" i="4"/>
  <c r="K28" i="4"/>
  <c r="L28" i="4"/>
  <c r="M28" i="4"/>
  <c r="N28" i="4"/>
  <c r="P28" i="4"/>
  <c r="Q28" i="4"/>
  <c r="R28" i="4"/>
  <c r="S28" i="4"/>
  <c r="T28" i="4"/>
  <c r="U28" i="4"/>
  <c r="V28" i="4"/>
  <c r="W28" i="4"/>
  <c r="X28" i="4"/>
  <c r="Y28" i="4"/>
  <c r="Z28" i="4"/>
  <c r="AA28" i="4"/>
  <c r="AC28" i="4"/>
  <c r="AD28" i="4"/>
  <c r="AE28" i="4"/>
  <c r="AF28" i="4"/>
  <c r="AG28" i="4"/>
  <c r="AH28" i="4"/>
  <c r="AI28" i="4"/>
  <c r="C28" i="4"/>
  <c r="D27" i="4"/>
  <c r="E27" i="4"/>
  <c r="F27" i="4"/>
  <c r="G27" i="4"/>
  <c r="H27" i="4"/>
  <c r="I27" i="4"/>
  <c r="J27" i="4"/>
  <c r="K27" i="4"/>
  <c r="L27" i="4"/>
  <c r="M27" i="4"/>
  <c r="N27" i="4"/>
  <c r="P27" i="4"/>
  <c r="Q27" i="4"/>
  <c r="R27" i="4"/>
  <c r="S27" i="4"/>
  <c r="T27" i="4"/>
  <c r="U27" i="4"/>
  <c r="V27" i="4"/>
  <c r="W27" i="4"/>
  <c r="X27" i="4"/>
  <c r="Y27" i="4"/>
  <c r="Z27" i="4"/>
  <c r="AA27" i="4"/>
  <c r="AC27" i="4"/>
  <c r="AD27" i="4"/>
  <c r="AE27" i="4"/>
  <c r="AF27" i="4"/>
  <c r="AG27" i="4"/>
  <c r="AH27" i="4"/>
  <c r="AI27" i="4"/>
  <c r="C27" i="4"/>
  <c r="D23" i="4"/>
  <c r="E23" i="4"/>
  <c r="F23" i="4"/>
  <c r="G23" i="4"/>
  <c r="H23" i="4"/>
  <c r="I23" i="4"/>
  <c r="J23" i="4"/>
  <c r="K23" i="4"/>
  <c r="L23" i="4"/>
  <c r="M23" i="4"/>
  <c r="N23" i="4"/>
  <c r="P23" i="4"/>
  <c r="Q23" i="4"/>
  <c r="R23" i="4"/>
  <c r="S23" i="4"/>
  <c r="T23" i="4"/>
  <c r="T24" i="4" s="1"/>
  <c r="U23" i="4"/>
  <c r="V23" i="4"/>
  <c r="W23" i="4"/>
  <c r="X23" i="4"/>
  <c r="Y23" i="4"/>
  <c r="Z23" i="4"/>
  <c r="AA23" i="4"/>
  <c r="AC23" i="4"/>
  <c r="AD23" i="4"/>
  <c r="AE23" i="4"/>
  <c r="AF23" i="4"/>
  <c r="AG23" i="4"/>
  <c r="AH23" i="4"/>
  <c r="AI23" i="4"/>
  <c r="C23" i="4"/>
  <c r="D21" i="4"/>
  <c r="E21" i="4"/>
  <c r="F21" i="4"/>
  <c r="G21" i="4"/>
  <c r="H21" i="4"/>
  <c r="I21" i="4"/>
  <c r="J21" i="4"/>
  <c r="K21" i="4"/>
  <c r="L21" i="4"/>
  <c r="M21" i="4"/>
  <c r="N21" i="4"/>
  <c r="P21" i="4"/>
  <c r="Q21" i="4"/>
  <c r="R21" i="4"/>
  <c r="S21" i="4"/>
  <c r="T21" i="4"/>
  <c r="U21" i="4"/>
  <c r="V21" i="4"/>
  <c r="W21" i="4"/>
  <c r="X21" i="4"/>
  <c r="Y21" i="4"/>
  <c r="Z21" i="4"/>
  <c r="AA21" i="4"/>
  <c r="AC21" i="4"/>
  <c r="AD21" i="4"/>
  <c r="AE21" i="4"/>
  <c r="AF21" i="4"/>
  <c r="AG21" i="4"/>
  <c r="AH21" i="4"/>
  <c r="AI21" i="4"/>
  <c r="C21" i="4"/>
  <c r="D17" i="4"/>
  <c r="D18" i="4" s="1"/>
  <c r="E17" i="4"/>
  <c r="E18" i="4" s="1"/>
  <c r="F17" i="4"/>
  <c r="F18" i="4" s="1"/>
  <c r="G17" i="4"/>
  <c r="G18" i="4" s="1"/>
  <c r="H17" i="4"/>
  <c r="H18" i="4" s="1"/>
  <c r="I17" i="4"/>
  <c r="I18" i="4" s="1"/>
  <c r="J17" i="4"/>
  <c r="J18" i="4" s="1"/>
  <c r="K17" i="4"/>
  <c r="K18" i="4" s="1"/>
  <c r="L17" i="4"/>
  <c r="L18" i="4" s="1"/>
  <c r="M17" i="4"/>
  <c r="M18" i="4" s="1"/>
  <c r="N17" i="4"/>
  <c r="N18" i="4" s="1"/>
  <c r="P17" i="4"/>
  <c r="P18" i="4" s="1"/>
  <c r="Q17" i="4"/>
  <c r="Q18" i="4" s="1"/>
  <c r="R17" i="4"/>
  <c r="R18" i="4" s="1"/>
  <c r="S17" i="4"/>
  <c r="S18" i="4" s="1"/>
  <c r="T17" i="4"/>
  <c r="T18" i="4" s="1"/>
  <c r="U17" i="4"/>
  <c r="U18" i="4" s="1"/>
  <c r="V17" i="4"/>
  <c r="V18" i="4" s="1"/>
  <c r="W17" i="4"/>
  <c r="W18" i="4" s="1"/>
  <c r="X17" i="4"/>
  <c r="X18" i="4" s="1"/>
  <c r="Y17" i="4"/>
  <c r="Y18" i="4" s="1"/>
  <c r="Z17" i="4"/>
  <c r="Z18" i="4" s="1"/>
  <c r="AA17" i="4"/>
  <c r="AA18" i="4" s="1"/>
  <c r="AC18" i="4"/>
  <c r="AD17" i="4"/>
  <c r="AD18" i="4" s="1"/>
  <c r="AE17" i="4"/>
  <c r="AE18" i="4" s="1"/>
  <c r="AF17" i="4"/>
  <c r="AF18" i="4" s="1"/>
  <c r="AG17" i="4"/>
  <c r="AG18" i="4" s="1"/>
  <c r="AH17" i="4"/>
  <c r="AH18" i="4" s="1"/>
  <c r="AI17" i="4"/>
  <c r="AI18" i="4" s="1"/>
  <c r="C17" i="4"/>
  <c r="C18" i="4" s="1"/>
  <c r="D12" i="4"/>
  <c r="D14" i="4" s="1"/>
  <c r="E12" i="4"/>
  <c r="E14" i="4" s="1"/>
  <c r="F12" i="4"/>
  <c r="F14" i="4" s="1"/>
  <c r="G12" i="4"/>
  <c r="G14" i="4" s="1"/>
  <c r="H12" i="4"/>
  <c r="H14" i="4" s="1"/>
  <c r="I12" i="4"/>
  <c r="I14" i="4" s="1"/>
  <c r="J12" i="4"/>
  <c r="J14" i="4" s="1"/>
  <c r="K12" i="4"/>
  <c r="K14" i="4" s="1"/>
  <c r="L12" i="4"/>
  <c r="L14" i="4" s="1"/>
  <c r="M12" i="4"/>
  <c r="M14" i="4" s="1"/>
  <c r="N12" i="4"/>
  <c r="N14" i="4" s="1"/>
  <c r="P12" i="4"/>
  <c r="P14" i="4" s="1"/>
  <c r="Q12" i="4"/>
  <c r="Q14" i="4" s="1"/>
  <c r="R12" i="4"/>
  <c r="R14" i="4" s="1"/>
  <c r="S12" i="4"/>
  <c r="S14" i="4" s="1"/>
  <c r="T12" i="4"/>
  <c r="T14" i="4" s="1"/>
  <c r="U12" i="4"/>
  <c r="U14" i="4" s="1"/>
  <c r="V12" i="4"/>
  <c r="V14" i="4" s="1"/>
  <c r="W12" i="4"/>
  <c r="W14" i="4" s="1"/>
  <c r="X12" i="4"/>
  <c r="X14" i="4" s="1"/>
  <c r="Y12" i="4"/>
  <c r="Y14" i="4" s="1"/>
  <c r="Z12" i="4"/>
  <c r="Z14" i="4" s="1"/>
  <c r="AA12" i="4"/>
  <c r="AA14" i="4" s="1"/>
  <c r="AC12" i="4"/>
  <c r="AC14" i="4" s="1"/>
  <c r="AD12" i="4"/>
  <c r="AD14" i="4" s="1"/>
  <c r="AE12" i="4"/>
  <c r="AE14" i="4" s="1"/>
  <c r="AF12" i="4"/>
  <c r="AF14" i="4" s="1"/>
  <c r="AG12" i="4"/>
  <c r="AG14" i="4" s="1"/>
  <c r="AH12" i="4"/>
  <c r="AH14" i="4" s="1"/>
  <c r="AI12" i="4"/>
  <c r="AI14" i="4" s="1"/>
  <c r="C14" i="4"/>
  <c r="AO23" i="13" l="1"/>
  <c r="AN22" i="13"/>
  <c r="AN33" i="13" s="1"/>
  <c r="AN35" i="13" s="1"/>
  <c r="G24" i="4"/>
  <c r="AD24" i="4"/>
  <c r="D24" i="4"/>
  <c r="AA24" i="4"/>
  <c r="J24" i="4"/>
  <c r="V24" i="4"/>
  <c r="U24" i="4"/>
  <c r="L24" i="4"/>
  <c r="D33" i="4"/>
  <c r="S24" i="4"/>
  <c r="N33" i="4"/>
  <c r="K24" i="4"/>
  <c r="AE33" i="4"/>
  <c r="U33" i="4"/>
  <c r="K33" i="4"/>
  <c r="S33" i="4"/>
  <c r="J33" i="4"/>
  <c r="M24" i="4"/>
  <c r="AD33" i="4"/>
  <c r="AC33" i="4"/>
  <c r="G33" i="4"/>
  <c r="AE24" i="4"/>
  <c r="L33" i="4"/>
  <c r="T33" i="4"/>
  <c r="N24" i="4"/>
  <c r="F24" i="4"/>
  <c r="AI24" i="4"/>
  <c r="R24" i="4"/>
  <c r="AI33" i="4"/>
  <c r="Y24" i="4"/>
  <c r="AH33" i="4"/>
  <c r="AG24" i="4"/>
  <c r="Q33" i="4"/>
  <c r="C24" i="4"/>
  <c r="AA33" i="4"/>
  <c r="Z24" i="4"/>
  <c r="C33" i="4"/>
  <c r="Z33" i="4"/>
  <c r="AH24" i="4"/>
  <c r="H24" i="4"/>
  <c r="I33" i="4"/>
  <c r="AF24" i="4"/>
  <c r="W24" i="4"/>
  <c r="E24" i="4"/>
  <c r="AG33" i="4"/>
  <c r="X33" i="4"/>
  <c r="P33" i="4"/>
  <c r="X24" i="4"/>
  <c r="H33" i="4"/>
  <c r="AF33" i="4"/>
  <c r="W33" i="4"/>
  <c r="F33" i="4"/>
  <c r="I24" i="4"/>
  <c r="R33" i="4"/>
  <c r="Q24" i="4"/>
  <c r="Y33" i="4"/>
  <c r="P24" i="4"/>
  <c r="AC24" i="4"/>
  <c r="V33" i="4"/>
  <c r="M33" i="4"/>
  <c r="E33" i="4"/>
  <c r="D18" i="15"/>
  <c r="E18" i="15"/>
  <c r="F18" i="15"/>
  <c r="G18" i="15"/>
  <c r="H18" i="15"/>
  <c r="I18" i="15"/>
  <c r="J18" i="15"/>
  <c r="K18" i="15"/>
  <c r="L18" i="15"/>
  <c r="M18" i="15"/>
  <c r="N18" i="15"/>
  <c r="O18" i="15"/>
  <c r="Q18" i="15"/>
  <c r="R18" i="15"/>
  <c r="S18" i="15"/>
  <c r="T18" i="15"/>
  <c r="U18" i="15"/>
  <c r="V18" i="15"/>
  <c r="W18" i="15"/>
  <c r="X18" i="15"/>
  <c r="Y18" i="15"/>
  <c r="Z18" i="15"/>
  <c r="AA18" i="15"/>
  <c r="AB18" i="15"/>
  <c r="AD18" i="15"/>
  <c r="AE18" i="15"/>
  <c r="AF18" i="15"/>
  <c r="AG18" i="15"/>
  <c r="AH18" i="15"/>
  <c r="AI18" i="15"/>
  <c r="AJ18" i="15"/>
  <c r="D19" i="15"/>
  <c r="E19" i="15"/>
  <c r="F19" i="15"/>
  <c r="G19" i="15"/>
  <c r="H19" i="15"/>
  <c r="I19" i="15"/>
  <c r="J19" i="15"/>
  <c r="K19" i="15"/>
  <c r="L19" i="15"/>
  <c r="M19" i="15"/>
  <c r="N19" i="15"/>
  <c r="O19" i="15"/>
  <c r="Q19" i="15"/>
  <c r="R19" i="15"/>
  <c r="S19" i="15"/>
  <c r="T19" i="15"/>
  <c r="U19" i="15"/>
  <c r="V19" i="15"/>
  <c r="W19" i="15"/>
  <c r="X19" i="15"/>
  <c r="Y19" i="15"/>
  <c r="Z19" i="15"/>
  <c r="AA19" i="15"/>
  <c r="AB19" i="15"/>
  <c r="AD19" i="15"/>
  <c r="AE19" i="15"/>
  <c r="AF19" i="15"/>
  <c r="AG19" i="15"/>
  <c r="AH19" i="15"/>
  <c r="AI19" i="15"/>
  <c r="AJ19" i="15"/>
  <c r="D20" i="15"/>
  <c r="E20" i="15"/>
  <c r="F20" i="15"/>
  <c r="G20" i="15"/>
  <c r="H20" i="15"/>
  <c r="I20" i="15"/>
  <c r="J20" i="15"/>
  <c r="K20" i="15"/>
  <c r="L20" i="15"/>
  <c r="M20" i="15"/>
  <c r="N20" i="15"/>
  <c r="O20" i="15"/>
  <c r="Q20" i="15"/>
  <c r="R20" i="15"/>
  <c r="S20" i="15"/>
  <c r="T20" i="15"/>
  <c r="U20" i="15"/>
  <c r="V20" i="15"/>
  <c r="W20" i="15"/>
  <c r="X20" i="15"/>
  <c r="Y20" i="15"/>
  <c r="Z20" i="15"/>
  <c r="AA20" i="15"/>
  <c r="AB20" i="15"/>
  <c r="AD20" i="15"/>
  <c r="AE20" i="15"/>
  <c r="AF20" i="15"/>
  <c r="AG20" i="15"/>
  <c r="AH20" i="15"/>
  <c r="AI20" i="15"/>
  <c r="AJ20" i="15"/>
  <c r="D21" i="15"/>
  <c r="E21" i="15"/>
  <c r="F21" i="15"/>
  <c r="G21" i="15"/>
  <c r="H21" i="15"/>
  <c r="I21" i="15"/>
  <c r="J21" i="15"/>
  <c r="K21" i="15"/>
  <c r="L21" i="15"/>
  <c r="M21" i="15"/>
  <c r="N21" i="15"/>
  <c r="O21" i="15"/>
  <c r="Q21" i="15"/>
  <c r="R21" i="15"/>
  <c r="S21" i="15"/>
  <c r="T21" i="15"/>
  <c r="U21" i="15"/>
  <c r="V21" i="15"/>
  <c r="W21" i="15"/>
  <c r="X21" i="15"/>
  <c r="Y21" i="15"/>
  <c r="Z21" i="15"/>
  <c r="AA21" i="15"/>
  <c r="AB21" i="15"/>
  <c r="AD21" i="15"/>
  <c r="AE21" i="15"/>
  <c r="AF21" i="15"/>
  <c r="AG21" i="15"/>
  <c r="AH21" i="15"/>
  <c r="AI21" i="15"/>
  <c r="AJ21" i="15"/>
  <c r="D22" i="15"/>
  <c r="E22" i="15"/>
  <c r="F22" i="15"/>
  <c r="G22" i="15"/>
  <c r="H22" i="15"/>
  <c r="I22" i="15"/>
  <c r="J22" i="15"/>
  <c r="K22" i="15"/>
  <c r="L22" i="15"/>
  <c r="M22" i="15"/>
  <c r="N22" i="15"/>
  <c r="O22" i="15"/>
  <c r="Q22" i="15"/>
  <c r="R22" i="15"/>
  <c r="S22" i="15"/>
  <c r="T22" i="15"/>
  <c r="U22" i="15"/>
  <c r="V22" i="15"/>
  <c r="W22" i="15"/>
  <c r="X22" i="15"/>
  <c r="Y22" i="15"/>
  <c r="Z22" i="15"/>
  <c r="AA22" i="15"/>
  <c r="AB22" i="15"/>
  <c r="AD22" i="15"/>
  <c r="AE22" i="15"/>
  <c r="AF22" i="15"/>
  <c r="AG22" i="15"/>
  <c r="AH22" i="15"/>
  <c r="AI22" i="15"/>
  <c r="AJ22" i="15"/>
  <c r="E17" i="15"/>
  <c r="F17" i="15"/>
  <c r="G17" i="15"/>
  <c r="H17" i="15"/>
  <c r="I17" i="15"/>
  <c r="J17" i="15"/>
  <c r="K17" i="15"/>
  <c r="L17" i="15"/>
  <c r="M17" i="15"/>
  <c r="N17" i="15"/>
  <c r="O17" i="15"/>
  <c r="Q17" i="15"/>
  <c r="R17" i="15"/>
  <c r="S17" i="15"/>
  <c r="T17" i="15"/>
  <c r="U17" i="15"/>
  <c r="V17" i="15"/>
  <c r="W17" i="15"/>
  <c r="X17" i="15"/>
  <c r="Y17" i="15"/>
  <c r="Z17" i="15"/>
  <c r="AA17" i="15"/>
  <c r="AB17" i="15"/>
  <c r="AD17" i="15"/>
  <c r="AE17" i="15"/>
  <c r="AF17" i="15"/>
  <c r="AG17" i="15"/>
  <c r="AH17" i="15"/>
  <c r="AI17" i="15"/>
  <c r="AJ17" i="15"/>
  <c r="D17" i="15"/>
  <c r="K8" i="15"/>
  <c r="L8" i="15"/>
  <c r="M8" i="15"/>
  <c r="N8" i="15"/>
  <c r="O8" i="15"/>
  <c r="Q8" i="15"/>
  <c r="R8" i="15"/>
  <c r="S8" i="15"/>
  <c r="T8" i="15"/>
  <c r="U8" i="15"/>
  <c r="V8" i="15"/>
  <c r="W8" i="15"/>
  <c r="X8" i="15"/>
  <c r="Y8" i="15"/>
  <c r="Z8" i="15"/>
  <c r="AA8" i="15"/>
  <c r="AB8" i="15"/>
  <c r="AD8" i="15"/>
  <c r="AE8" i="15"/>
  <c r="AF8" i="15"/>
  <c r="AG8" i="15"/>
  <c r="AH8" i="15"/>
  <c r="AI8" i="15"/>
  <c r="AJ8" i="15"/>
  <c r="K9" i="15"/>
  <c r="L9" i="15"/>
  <c r="M9" i="15"/>
  <c r="N9" i="15"/>
  <c r="O9" i="15"/>
  <c r="Q9" i="15"/>
  <c r="R9" i="15"/>
  <c r="S9" i="15"/>
  <c r="T9" i="15"/>
  <c r="U9" i="15"/>
  <c r="V9" i="15"/>
  <c r="W9" i="15"/>
  <c r="X9" i="15"/>
  <c r="Y9" i="15"/>
  <c r="Z9" i="15"/>
  <c r="AA9" i="15"/>
  <c r="AB9" i="15"/>
  <c r="AD9" i="15"/>
  <c r="AE9" i="15"/>
  <c r="AF9" i="15"/>
  <c r="AG9" i="15"/>
  <c r="AH9" i="15"/>
  <c r="AI9" i="15"/>
  <c r="AJ9" i="15"/>
  <c r="K10" i="15"/>
  <c r="L10" i="15"/>
  <c r="M10" i="15"/>
  <c r="N10" i="15"/>
  <c r="O10" i="15"/>
  <c r="Q10" i="15"/>
  <c r="R10" i="15"/>
  <c r="S10" i="15"/>
  <c r="T10" i="15"/>
  <c r="U10" i="15"/>
  <c r="V10" i="15"/>
  <c r="W10" i="15"/>
  <c r="X10" i="15"/>
  <c r="Y10" i="15"/>
  <c r="Z10" i="15"/>
  <c r="AA10" i="15"/>
  <c r="AB10" i="15"/>
  <c r="AD10" i="15"/>
  <c r="AE10" i="15"/>
  <c r="AF10" i="15"/>
  <c r="AG10" i="15"/>
  <c r="AH10" i="15"/>
  <c r="AI10" i="15"/>
  <c r="AJ10" i="15"/>
  <c r="K11" i="15"/>
  <c r="L11" i="15"/>
  <c r="M11" i="15"/>
  <c r="N11" i="15"/>
  <c r="O11" i="15"/>
  <c r="Q11" i="15"/>
  <c r="R11" i="15"/>
  <c r="S11" i="15"/>
  <c r="T11" i="15"/>
  <c r="U11" i="15"/>
  <c r="V11" i="15"/>
  <c r="W11" i="15"/>
  <c r="X11" i="15"/>
  <c r="Y11" i="15"/>
  <c r="Z11" i="15"/>
  <c r="AA11" i="15"/>
  <c r="AB11" i="15"/>
  <c r="AD11" i="15"/>
  <c r="AE11" i="15"/>
  <c r="AF11" i="15"/>
  <c r="AG11" i="15"/>
  <c r="AH11" i="15"/>
  <c r="AI11" i="15"/>
  <c r="AJ11" i="15"/>
  <c r="K12" i="15"/>
  <c r="L12" i="15"/>
  <c r="M12" i="15"/>
  <c r="N12" i="15"/>
  <c r="O12" i="15"/>
  <c r="Q12" i="15"/>
  <c r="R12" i="15"/>
  <c r="S12" i="15"/>
  <c r="T12" i="15"/>
  <c r="U12" i="15"/>
  <c r="V12" i="15"/>
  <c r="W12" i="15"/>
  <c r="X12" i="15"/>
  <c r="Y12" i="15"/>
  <c r="Z12" i="15"/>
  <c r="AA12" i="15"/>
  <c r="AB12" i="15"/>
  <c r="AD12" i="15"/>
  <c r="AE12" i="15"/>
  <c r="AF12" i="15"/>
  <c r="AG12" i="15"/>
  <c r="AH12" i="15"/>
  <c r="AI12" i="15"/>
  <c r="AJ12" i="15"/>
  <c r="K13" i="15"/>
  <c r="L13" i="15"/>
  <c r="M13" i="15"/>
  <c r="N13" i="15"/>
  <c r="O13" i="15"/>
  <c r="Q13" i="15"/>
  <c r="R13" i="15"/>
  <c r="S13" i="15"/>
  <c r="T13" i="15"/>
  <c r="U13" i="15"/>
  <c r="V13" i="15"/>
  <c r="W13" i="15"/>
  <c r="X13" i="15"/>
  <c r="Y13" i="15"/>
  <c r="Z13" i="15"/>
  <c r="AA13" i="15"/>
  <c r="AB13" i="15"/>
  <c r="AD13" i="15"/>
  <c r="AE13" i="15"/>
  <c r="AF13" i="15"/>
  <c r="AG13" i="15"/>
  <c r="AH13" i="15"/>
  <c r="AI13" i="15"/>
  <c r="AJ13" i="15"/>
  <c r="D9" i="15"/>
  <c r="E9" i="15"/>
  <c r="F9" i="15"/>
  <c r="G9" i="15"/>
  <c r="H9" i="15"/>
  <c r="I9" i="15"/>
  <c r="J9" i="15"/>
  <c r="D10" i="15"/>
  <c r="E10" i="15"/>
  <c r="G10" i="15"/>
  <c r="H10" i="15"/>
  <c r="I10" i="15"/>
  <c r="J10" i="15"/>
  <c r="D11" i="15"/>
  <c r="E11" i="15"/>
  <c r="F11" i="15"/>
  <c r="G11" i="15"/>
  <c r="H11" i="15"/>
  <c r="I11" i="15"/>
  <c r="J11" i="15"/>
  <c r="D12" i="15"/>
  <c r="E12" i="15"/>
  <c r="F12" i="15"/>
  <c r="G12" i="15"/>
  <c r="H12" i="15"/>
  <c r="I12" i="15"/>
  <c r="J12" i="15"/>
  <c r="D13" i="15"/>
  <c r="E13" i="15"/>
  <c r="F13" i="15"/>
  <c r="G13" i="15"/>
  <c r="H13" i="15"/>
  <c r="I13" i="15"/>
  <c r="J13" i="15"/>
  <c r="E8" i="15"/>
  <c r="F8" i="15"/>
  <c r="G8" i="15"/>
  <c r="H8" i="15"/>
  <c r="I8" i="15"/>
  <c r="J8" i="15"/>
  <c r="D8" i="15"/>
  <c r="B19" i="15"/>
  <c r="B20" i="15"/>
  <c r="B21" i="15"/>
  <c r="B22" i="15"/>
  <c r="B11" i="15"/>
  <c r="B12" i="15"/>
  <c r="Z39" i="17"/>
  <c r="Y23" i="15" s="1"/>
  <c r="AA39" i="17"/>
  <c r="Z23" i="15" s="1"/>
  <c r="AB39" i="17"/>
  <c r="AA23" i="15" s="1"/>
  <c r="AC39" i="17"/>
  <c r="AB23" i="15" s="1"/>
  <c r="AE39" i="17"/>
  <c r="AD23" i="15" s="1"/>
  <c r="AF39" i="17"/>
  <c r="AG39" i="17"/>
  <c r="AF23" i="15" s="1"/>
  <c r="AH39" i="17"/>
  <c r="AG23" i="15" s="1"/>
  <c r="AI39" i="17"/>
  <c r="AH23" i="15" s="1"/>
  <c r="AJ39" i="17"/>
  <c r="AI23" i="15" s="1"/>
  <c r="AK39" i="17"/>
  <c r="Y39" i="17"/>
  <c r="X23" i="15" s="1"/>
  <c r="M39" i="17"/>
  <c r="L23" i="15" s="1"/>
  <c r="N39" i="17"/>
  <c r="M23" i="15" s="1"/>
  <c r="O39" i="17"/>
  <c r="N23" i="15" s="1"/>
  <c r="P39" i="17"/>
  <c r="O23" i="15" s="1"/>
  <c r="R39" i="17"/>
  <c r="S39" i="17"/>
  <c r="T39" i="17"/>
  <c r="S23" i="15" s="1"/>
  <c r="U39" i="17"/>
  <c r="T23" i="15" s="1"/>
  <c r="V39" i="17"/>
  <c r="U23" i="15" s="1"/>
  <c r="W39" i="17"/>
  <c r="V23" i="15" s="1"/>
  <c r="X39" i="17"/>
  <c r="W23" i="15" s="1"/>
  <c r="L39" i="17"/>
  <c r="K23" i="15" s="1"/>
  <c r="L29" i="17"/>
  <c r="K14" i="15" s="1"/>
  <c r="M29" i="17"/>
  <c r="L14" i="15" s="1"/>
  <c r="N29" i="17"/>
  <c r="M14" i="15" s="1"/>
  <c r="O29" i="17"/>
  <c r="N14" i="15" s="1"/>
  <c r="P29" i="17"/>
  <c r="R29" i="17"/>
  <c r="S29" i="17"/>
  <c r="T29" i="17"/>
  <c r="S14" i="15" s="1"/>
  <c r="U29" i="17"/>
  <c r="T14" i="15" s="1"/>
  <c r="V29" i="17"/>
  <c r="U14" i="15" s="1"/>
  <c r="W29" i="17"/>
  <c r="V14" i="15" s="1"/>
  <c r="X29" i="17"/>
  <c r="W14" i="15" s="1"/>
  <c r="Y29" i="17"/>
  <c r="X14" i="15" s="1"/>
  <c r="Z29" i="17"/>
  <c r="AA29" i="17"/>
  <c r="AB29" i="17"/>
  <c r="AC29" i="17"/>
  <c r="AE29" i="17"/>
  <c r="AF29" i="17"/>
  <c r="AG29" i="17"/>
  <c r="AH29" i="17"/>
  <c r="AI29" i="17"/>
  <c r="AJ29" i="17"/>
  <c r="AK29" i="17"/>
  <c r="F39" i="17"/>
  <c r="E23" i="15" s="1"/>
  <c r="G39" i="17"/>
  <c r="F23" i="15" s="1"/>
  <c r="H39" i="17"/>
  <c r="G23" i="15" s="1"/>
  <c r="I39" i="17"/>
  <c r="H23" i="15" s="1"/>
  <c r="J39" i="17"/>
  <c r="I23" i="15" s="1"/>
  <c r="K39" i="17"/>
  <c r="J23" i="15" s="1"/>
  <c r="E39" i="17"/>
  <c r="F29" i="17"/>
  <c r="E14" i="15" s="1"/>
  <c r="G29" i="17"/>
  <c r="F14" i="15" s="1"/>
  <c r="H29" i="17"/>
  <c r="G14" i="15" s="1"/>
  <c r="I29" i="17"/>
  <c r="H14" i="15" s="1"/>
  <c r="J29" i="17"/>
  <c r="I14" i="15" s="1"/>
  <c r="K29" i="17"/>
  <c r="J14" i="15" s="1"/>
  <c r="E29" i="17"/>
  <c r="AP22" i="13" l="1"/>
  <c r="AP33" i="13" s="1"/>
  <c r="AP35" i="13" s="1"/>
  <c r="AO22" i="13"/>
  <c r="AO33" i="13" s="1"/>
  <c r="AO35" i="13" s="1"/>
  <c r="AJ23" i="15"/>
  <c r="Q23" i="15"/>
  <c r="AD39" i="17"/>
  <c r="AC23" i="15" s="1"/>
  <c r="Q39" i="17"/>
  <c r="P23" i="15" s="1"/>
  <c r="Q29" i="17"/>
  <c r="P14" i="15" s="1"/>
  <c r="AD29" i="17"/>
  <c r="AC14" i="15" s="1"/>
  <c r="AE23" i="15"/>
  <c r="R23" i="15"/>
  <c r="D23" i="15"/>
  <c r="S43" i="17"/>
  <c r="E43" i="17"/>
  <c r="R43" i="17"/>
  <c r="AH43" i="17"/>
  <c r="P43" i="17"/>
  <c r="R14" i="15"/>
  <c r="AG43" i="17"/>
  <c r="D14" i="15"/>
  <c r="AF43" i="17"/>
  <c r="O14" i="15"/>
  <c r="AG14" i="15"/>
  <c r="AE43" i="17"/>
  <c r="Q14" i="15"/>
  <c r="AK43" i="17"/>
  <c r="AC43" i="17"/>
  <c r="AB43" i="17"/>
  <c r="AJ43" i="17"/>
  <c r="AA43" i="17"/>
  <c r="AI43" i="17"/>
  <c r="Z43" i="17"/>
  <c r="AF14" i="15"/>
  <c r="Z14" i="15"/>
  <c r="AI14" i="15"/>
  <c r="AH14" i="15"/>
  <c r="Y14" i="15"/>
  <c r="AE14" i="15"/>
  <c r="AD14" i="15"/>
  <c r="AB14" i="15"/>
  <c r="AJ14" i="15"/>
  <c r="AA14" i="15"/>
  <c r="Y43" i="17"/>
  <c r="X43" i="17"/>
  <c r="O43" i="17"/>
  <c r="W43" i="17"/>
  <c r="N43" i="17"/>
  <c r="V43" i="17"/>
  <c r="M43" i="17"/>
  <c r="U43" i="17"/>
  <c r="T43" i="17"/>
  <c r="L43" i="17"/>
  <c r="I43" i="17"/>
  <c r="H43" i="17"/>
  <c r="G43" i="17"/>
  <c r="J43" i="17"/>
  <c r="K43" i="17"/>
  <c r="F43" i="17"/>
  <c r="P7" i="12" l="1"/>
  <c r="P7" i="14" s="1"/>
  <c r="AC7" i="12"/>
  <c r="AC7" i="14" s="1"/>
  <c r="AD43" i="17"/>
  <c r="Q43" i="17"/>
  <c r="D7" i="12" l="1"/>
  <c r="I45" i="4" l="1"/>
  <c r="I46" i="4" s="1"/>
  <c r="Y8" i="3" l="1"/>
  <c r="Z8" i="3"/>
  <c r="AA8" i="3"/>
  <c r="AB8" i="3"/>
  <c r="AD8" i="3"/>
  <c r="AE8" i="3"/>
  <c r="AF8" i="3"/>
  <c r="AG8" i="3"/>
  <c r="AH8" i="3"/>
  <c r="AI8" i="3"/>
  <c r="AJ8" i="3"/>
  <c r="X8" i="3"/>
  <c r="L8" i="3"/>
  <c r="M8" i="3"/>
  <c r="N8" i="3"/>
  <c r="O8" i="3"/>
  <c r="R8" i="3"/>
  <c r="S8" i="3"/>
  <c r="T8" i="3"/>
  <c r="U8" i="3"/>
  <c r="V8" i="3"/>
  <c r="W8" i="3"/>
  <c r="K8" i="3"/>
  <c r="E8" i="3"/>
  <c r="F8" i="3"/>
  <c r="G8" i="3"/>
  <c r="H8" i="3"/>
  <c r="I8" i="3"/>
  <c r="J8" i="3"/>
  <c r="D8" i="3"/>
  <c r="D9" i="3"/>
  <c r="K9" i="3"/>
  <c r="J102" i="17" l="1"/>
  <c r="H45" i="4" s="1"/>
  <c r="H46" i="4" s="1"/>
  <c r="I102" i="17"/>
  <c r="G45" i="4" s="1"/>
  <c r="G46" i="4" s="1"/>
  <c r="F102" i="17"/>
  <c r="D45" i="4" s="1"/>
  <c r="D46" i="4" s="1"/>
  <c r="G102" i="17"/>
  <c r="E45" i="4" s="1"/>
  <c r="E46" i="4" s="1"/>
  <c r="F45" i="4"/>
  <c r="F46" i="4" s="1"/>
  <c r="L102" i="17"/>
  <c r="J45" i="4" s="1"/>
  <c r="J46" i="4" s="1"/>
  <c r="M102" i="17"/>
  <c r="K45" i="4" s="1"/>
  <c r="K46" i="4" s="1"/>
  <c r="N102" i="17"/>
  <c r="L45" i="4" s="1"/>
  <c r="L46" i="4" s="1"/>
  <c r="O102" i="17"/>
  <c r="M45" i="4" s="1"/>
  <c r="M46" i="4" s="1"/>
  <c r="P102" i="17"/>
  <c r="N45" i="4" s="1"/>
  <c r="N46" i="4" s="1"/>
  <c r="R102" i="17"/>
  <c r="P45" i="4" s="1"/>
  <c r="P46" i="4" s="1"/>
  <c r="S102" i="17"/>
  <c r="Q45" i="4" s="1"/>
  <c r="Q46" i="4" s="1"/>
  <c r="T102" i="17"/>
  <c r="R45" i="4" s="1"/>
  <c r="R46" i="4" s="1"/>
  <c r="U102" i="17"/>
  <c r="S45" i="4" s="1"/>
  <c r="S46" i="4" s="1"/>
  <c r="V102" i="17"/>
  <c r="T45" i="4" s="1"/>
  <c r="T46" i="4" s="1"/>
  <c r="W102" i="17"/>
  <c r="U45" i="4" s="1"/>
  <c r="U46" i="4" s="1"/>
  <c r="X102" i="17"/>
  <c r="V45" i="4" s="1"/>
  <c r="V46" i="4" s="1"/>
  <c r="Y102" i="17"/>
  <c r="W45" i="4" s="1"/>
  <c r="W46" i="4" s="1"/>
  <c r="Z102" i="17"/>
  <c r="X45" i="4" s="1"/>
  <c r="X46" i="4" s="1"/>
  <c r="AA102" i="17"/>
  <c r="Y45" i="4" s="1"/>
  <c r="Y46" i="4" s="1"/>
  <c r="AB102" i="17"/>
  <c r="Z45" i="4" s="1"/>
  <c r="Z46" i="4" s="1"/>
  <c r="AC102" i="17"/>
  <c r="AA45" i="4" s="1"/>
  <c r="AA46" i="4" s="1"/>
  <c r="AE102" i="17"/>
  <c r="AF102" i="17"/>
  <c r="AD45" i="4" s="1"/>
  <c r="AD46" i="4" s="1"/>
  <c r="AG102" i="17"/>
  <c r="AE45" i="4" s="1"/>
  <c r="AE46" i="4" s="1"/>
  <c r="AH102" i="17"/>
  <c r="AF45" i="4" s="1"/>
  <c r="AF46" i="4" s="1"/>
  <c r="AI102" i="17"/>
  <c r="AG45" i="4" s="1"/>
  <c r="AG46" i="4" s="1"/>
  <c r="AJ102" i="17"/>
  <c r="AK102" i="17"/>
  <c r="AI45" i="4" s="1"/>
  <c r="AI46" i="4" s="1"/>
  <c r="AH45" i="4" l="1"/>
  <c r="AH46" i="4" s="1"/>
  <c r="AC45" i="4"/>
  <c r="AC46" i="4" s="1"/>
  <c r="Q102" i="17"/>
  <c r="C45" i="4"/>
  <c r="C46" i="4" s="1"/>
  <c r="D23" i="13" l="1"/>
  <c r="E23" i="13" s="1"/>
  <c r="F23" i="13" s="1"/>
  <c r="G23" i="13" s="1"/>
  <c r="H23" i="13" s="1"/>
  <c r="E29" i="13"/>
  <c r="F29" i="13"/>
  <c r="G29" i="13"/>
  <c r="H29" i="13"/>
  <c r="I29" i="13"/>
  <c r="J29" i="13"/>
  <c r="K29" i="13"/>
  <c r="L29" i="13"/>
  <c r="M29" i="13"/>
  <c r="N29" i="13"/>
  <c r="O29" i="13"/>
  <c r="Q29" i="13"/>
  <c r="R29" i="13"/>
  <c r="S29" i="13"/>
  <c r="T29" i="13"/>
  <c r="U29" i="13"/>
  <c r="V29" i="13"/>
  <c r="W29" i="13"/>
  <c r="X29" i="13"/>
  <c r="Y29" i="13"/>
  <c r="Z29" i="13"/>
  <c r="AA29" i="13"/>
  <c r="AB29" i="13"/>
  <c r="AD29" i="13"/>
  <c r="AE29" i="13"/>
  <c r="AF29" i="13"/>
  <c r="AG29" i="13"/>
  <c r="AH29" i="13"/>
  <c r="AI29" i="13"/>
  <c r="AJ29" i="13"/>
  <c r="D29" i="13"/>
  <c r="I23" i="13" l="1"/>
  <c r="J23" i="13" l="1"/>
  <c r="K23" i="13" s="1"/>
  <c r="L23" i="13" l="1"/>
  <c r="M23" i="13" l="1"/>
  <c r="N23" i="13" l="1"/>
  <c r="O23" i="13" l="1"/>
  <c r="P23" i="13" s="1"/>
  <c r="Q23" i="13" l="1"/>
  <c r="R23" i="13" l="1"/>
  <c r="S23" i="13" l="1"/>
  <c r="T23" i="13" l="1"/>
  <c r="U23" i="13" l="1"/>
  <c r="V23" i="13" l="1"/>
  <c r="W23" i="13" l="1"/>
  <c r="X23" i="13" s="1"/>
  <c r="Y23" i="13" l="1"/>
  <c r="Z23" i="13" l="1"/>
  <c r="AA23" i="13" l="1"/>
  <c r="AB23" i="13" l="1"/>
  <c r="AD23" i="13" l="1"/>
  <c r="AE23" i="13" l="1"/>
  <c r="AF23" i="13" l="1"/>
  <c r="AG23" i="13" l="1"/>
  <c r="AH23" i="13" l="1"/>
  <c r="AI23" i="13" l="1"/>
  <c r="AJ23" i="13" l="1"/>
  <c r="E10" i="13" l="1"/>
  <c r="E8" i="13" s="1"/>
  <c r="F10" i="13"/>
  <c r="F8" i="13" s="1"/>
  <c r="G10" i="13"/>
  <c r="G8" i="13" s="1"/>
  <c r="H10" i="13"/>
  <c r="H8" i="13" s="1"/>
  <c r="I10" i="13"/>
  <c r="I8" i="13" s="1"/>
  <c r="J10" i="13"/>
  <c r="J8" i="13" s="1"/>
  <c r="K10" i="13"/>
  <c r="K8" i="13" s="1"/>
  <c r="L10" i="13"/>
  <c r="L8" i="13" s="1"/>
  <c r="M10" i="13"/>
  <c r="M8" i="13" s="1"/>
  <c r="N10" i="13"/>
  <c r="N8" i="13" s="1"/>
  <c r="O10" i="13"/>
  <c r="O8" i="13" s="1"/>
  <c r="Q10" i="13"/>
  <c r="Q8" i="13" s="1"/>
  <c r="R10" i="13"/>
  <c r="R8" i="13" s="1"/>
  <c r="S10" i="13"/>
  <c r="S8" i="13" s="1"/>
  <c r="T10" i="13"/>
  <c r="T8" i="13" s="1"/>
  <c r="U10" i="13"/>
  <c r="U8" i="13" s="1"/>
  <c r="V10" i="13"/>
  <c r="V8" i="13" s="1"/>
  <c r="W10" i="13"/>
  <c r="W8" i="13" s="1"/>
  <c r="X10" i="13"/>
  <c r="X8" i="13" s="1"/>
  <c r="Y10" i="13"/>
  <c r="Y8" i="13" s="1"/>
  <c r="Z10" i="13"/>
  <c r="Z8" i="13" s="1"/>
  <c r="AA10" i="13"/>
  <c r="AA8" i="13" s="1"/>
  <c r="AB10" i="13"/>
  <c r="AB8" i="13" s="1"/>
  <c r="AD10" i="13"/>
  <c r="AD8" i="13" s="1"/>
  <c r="AE10" i="13"/>
  <c r="AE8" i="13" s="1"/>
  <c r="AF10" i="13"/>
  <c r="AF8" i="13" s="1"/>
  <c r="AG10" i="13"/>
  <c r="AG8" i="13" s="1"/>
  <c r="AH10" i="13"/>
  <c r="AH8" i="13" s="1"/>
  <c r="AI10" i="13"/>
  <c r="AI8" i="13" s="1"/>
  <c r="AJ10" i="13"/>
  <c r="AJ8" i="13" s="1"/>
  <c r="D10" i="13"/>
  <c r="D8" i="13" s="1"/>
  <c r="F17" i="14" l="1"/>
  <c r="G17" i="14"/>
  <c r="H17" i="14"/>
  <c r="I17" i="14"/>
  <c r="J17" i="14"/>
  <c r="K17" i="14"/>
  <c r="L17" i="14"/>
  <c r="M17" i="14"/>
  <c r="N17" i="14"/>
  <c r="O17" i="14"/>
  <c r="Q17" i="14"/>
  <c r="R17" i="14"/>
  <c r="S17" i="14"/>
  <c r="T17" i="14"/>
  <c r="U17" i="14"/>
  <c r="V17" i="14"/>
  <c r="W17" i="14"/>
  <c r="X17" i="14"/>
  <c r="Y17" i="14"/>
  <c r="Z17" i="14"/>
  <c r="AA17" i="14"/>
  <c r="AB17" i="14"/>
  <c r="AD17" i="14"/>
  <c r="AE17" i="14"/>
  <c r="AF17" i="14"/>
  <c r="AG17" i="14"/>
  <c r="AH17" i="14"/>
  <c r="AI17" i="14"/>
  <c r="AJ17" i="14"/>
  <c r="D17" i="14"/>
  <c r="U15" i="14"/>
  <c r="E15" i="14"/>
  <c r="F15" i="14"/>
  <c r="G15" i="14"/>
  <c r="H15" i="14"/>
  <c r="I15" i="14"/>
  <c r="J15" i="14"/>
  <c r="K15" i="14"/>
  <c r="L15" i="14"/>
  <c r="M15" i="14"/>
  <c r="N15" i="14"/>
  <c r="O15" i="14"/>
  <c r="Q15" i="14"/>
  <c r="R15" i="14"/>
  <c r="S15" i="14"/>
  <c r="T15" i="14"/>
  <c r="V15" i="14"/>
  <c r="W15" i="14"/>
  <c r="X15" i="14"/>
  <c r="Y15" i="14"/>
  <c r="Z15" i="14"/>
  <c r="AA15" i="14"/>
  <c r="AB15" i="14"/>
  <c r="AD15" i="14"/>
  <c r="AE15" i="14"/>
  <c r="AF15" i="14"/>
  <c r="AG15" i="14"/>
  <c r="AH15" i="14"/>
  <c r="AI15" i="14"/>
  <c r="AJ15" i="14"/>
  <c r="P8" i="13" l="1"/>
  <c r="D15" i="14"/>
  <c r="P17" i="14" l="1"/>
  <c r="I18" i="12"/>
  <c r="X19" i="12" l="1"/>
  <c r="Y19" i="12"/>
  <c r="Z19" i="12"/>
  <c r="AA19" i="12"/>
  <c r="AB19" i="12"/>
  <c r="AD19" i="12"/>
  <c r="AE19" i="12"/>
  <c r="AF19" i="12"/>
  <c r="AG19" i="12"/>
  <c r="AH19" i="12"/>
  <c r="AI19" i="12"/>
  <c r="AJ19" i="12"/>
  <c r="E18" i="12"/>
  <c r="F18" i="12"/>
  <c r="G18" i="12"/>
  <c r="H18" i="12"/>
  <c r="J18" i="12"/>
  <c r="K17" i="12"/>
  <c r="L17" i="12"/>
  <c r="M17" i="12"/>
  <c r="N17" i="12"/>
  <c r="O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D17" i="12"/>
  <c r="AE17" i="12"/>
  <c r="AF17" i="12"/>
  <c r="AG17" i="12"/>
  <c r="AH17" i="12"/>
  <c r="AI17" i="12"/>
  <c r="AJ17" i="12"/>
  <c r="K15" i="12"/>
  <c r="L15" i="12"/>
  <c r="M15" i="12"/>
  <c r="N15" i="12"/>
  <c r="O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D15" i="12"/>
  <c r="AE15" i="12"/>
  <c r="AF15" i="12"/>
  <c r="AG15" i="12"/>
  <c r="AH15" i="12"/>
  <c r="AI15" i="12"/>
  <c r="AJ15" i="12"/>
  <c r="E14" i="12"/>
  <c r="F14" i="12"/>
  <c r="G14" i="12"/>
  <c r="H14" i="12"/>
  <c r="I14" i="12"/>
  <c r="J14" i="12"/>
  <c r="D18" i="12"/>
  <c r="D14" i="12"/>
  <c r="Y26" i="15"/>
  <c r="Y27" i="15" s="1"/>
  <c r="Y8" i="12" s="1"/>
  <c r="Y8" i="14" s="1"/>
  <c r="Z26" i="15"/>
  <c r="Z27" i="15" s="1"/>
  <c r="Z8" i="12" s="1"/>
  <c r="Z8" i="14" s="1"/>
  <c r="AA26" i="15"/>
  <c r="AA27" i="15" s="1"/>
  <c r="AA8" i="12" s="1"/>
  <c r="AA8" i="14" s="1"/>
  <c r="AB26" i="15"/>
  <c r="AB27" i="15" s="1"/>
  <c r="AB8" i="12" s="1"/>
  <c r="AB8" i="14" s="1"/>
  <c r="AD26" i="15"/>
  <c r="AD27" i="15" s="1"/>
  <c r="AE26" i="15"/>
  <c r="AE27" i="15" s="1"/>
  <c r="AE8" i="12" s="1"/>
  <c r="AE8" i="14" s="1"/>
  <c r="AF26" i="15"/>
  <c r="AF27" i="15" s="1"/>
  <c r="AF8" i="12" s="1"/>
  <c r="AF8" i="14" s="1"/>
  <c r="AG26" i="15"/>
  <c r="AG27" i="15" s="1"/>
  <c r="AG8" i="12" s="1"/>
  <c r="AG8" i="14" s="1"/>
  <c r="AH26" i="15"/>
  <c r="AH27" i="15" s="1"/>
  <c r="AH8" i="12" s="1"/>
  <c r="AH8" i="14" s="1"/>
  <c r="AI26" i="15"/>
  <c r="AI27" i="15" s="1"/>
  <c r="AI8" i="12" s="1"/>
  <c r="AI8" i="14" s="1"/>
  <c r="AJ26" i="15"/>
  <c r="AJ27" i="15" s="1"/>
  <c r="AJ8" i="12" s="1"/>
  <c r="AJ8" i="14" s="1"/>
  <c r="X26" i="15"/>
  <c r="X27" i="15" s="1"/>
  <c r="X8" i="12" s="1"/>
  <c r="X8" i="14" s="1"/>
  <c r="L26" i="15"/>
  <c r="L27" i="15" s="1"/>
  <c r="L8" i="12" s="1"/>
  <c r="L8" i="14" s="1"/>
  <c r="M26" i="15"/>
  <c r="M27" i="15" s="1"/>
  <c r="M8" i="12" s="1"/>
  <c r="M8" i="14" s="1"/>
  <c r="N26" i="15"/>
  <c r="N27" i="15" s="1"/>
  <c r="N8" i="12" s="1"/>
  <c r="N8" i="14" s="1"/>
  <c r="O26" i="15"/>
  <c r="O27" i="15" s="1"/>
  <c r="O8" i="12" s="1"/>
  <c r="O8" i="14" s="1"/>
  <c r="Q26" i="15"/>
  <c r="Q27" i="15" s="1"/>
  <c r="Q8" i="12" s="1"/>
  <c r="Q8" i="14" s="1"/>
  <c r="R26" i="15"/>
  <c r="S26" i="15"/>
  <c r="S27" i="15" s="1"/>
  <c r="S8" i="12" s="1"/>
  <c r="S8" i="14" s="1"/>
  <c r="T26" i="15"/>
  <c r="T27" i="15" s="1"/>
  <c r="T8" i="12" s="1"/>
  <c r="T8" i="14" s="1"/>
  <c r="U26" i="15"/>
  <c r="U27" i="15" s="1"/>
  <c r="U8" i="12" s="1"/>
  <c r="U8" i="14" s="1"/>
  <c r="V26" i="15"/>
  <c r="V27" i="15" s="1"/>
  <c r="V8" i="12" s="1"/>
  <c r="V8" i="14" s="1"/>
  <c r="W26" i="15"/>
  <c r="W27" i="15" s="1"/>
  <c r="W8" i="12" s="1"/>
  <c r="W8" i="14" s="1"/>
  <c r="K26" i="15"/>
  <c r="K27" i="15" s="1"/>
  <c r="K8" i="12" s="1"/>
  <c r="K8" i="14" s="1"/>
  <c r="E26" i="15"/>
  <c r="E27" i="15" s="1"/>
  <c r="E8" i="12" s="1"/>
  <c r="E8" i="14" s="1"/>
  <c r="F26" i="15"/>
  <c r="F27" i="15" s="1"/>
  <c r="F8" i="12" s="1"/>
  <c r="F8" i="14" s="1"/>
  <c r="G26" i="15"/>
  <c r="G27" i="15" s="1"/>
  <c r="G8" i="12" s="1"/>
  <c r="G8" i="14" s="1"/>
  <c r="H26" i="15"/>
  <c r="H27" i="15" s="1"/>
  <c r="H8" i="12" s="1"/>
  <c r="H8" i="14" s="1"/>
  <c r="I26" i="15"/>
  <c r="J26" i="15"/>
  <c r="J27" i="15" s="1"/>
  <c r="J8" i="12" s="1"/>
  <c r="J8" i="14" s="1"/>
  <c r="D26" i="15"/>
  <c r="AC17" i="14" l="1"/>
  <c r="AD8" i="12"/>
  <c r="AD8" i="14" s="1"/>
  <c r="AC8" i="12"/>
  <c r="I27" i="15"/>
  <c r="I8" i="12" s="1"/>
  <c r="I8" i="14" s="1"/>
  <c r="P26" i="15"/>
  <c r="P27" i="15" s="1"/>
  <c r="P8" i="12" s="1"/>
  <c r="R27" i="15"/>
  <c r="R8" i="12" s="1"/>
  <c r="R8" i="14" s="1"/>
  <c r="D27" i="15"/>
  <c r="D8" i="12" s="1"/>
  <c r="D8" i="14" s="1"/>
  <c r="D5" i="15"/>
  <c r="E5" i="15" s="1"/>
  <c r="F5" i="15" s="1"/>
  <c r="G5" i="15" s="1"/>
  <c r="H5" i="15" s="1"/>
  <c r="I5" i="15" s="1"/>
  <c r="J5" i="15" s="1"/>
  <c r="K5" i="15" s="1"/>
  <c r="L5" i="15" s="1"/>
  <c r="M5" i="15" s="1"/>
  <c r="N5" i="15" s="1"/>
  <c r="O5" i="15" s="1"/>
  <c r="Q5" i="15" s="1"/>
  <c r="R5" i="15" s="1"/>
  <c r="S5" i="15" s="1"/>
  <c r="T5" i="15" s="1"/>
  <c r="U5" i="15" s="1"/>
  <c r="V5" i="15" s="1"/>
  <c r="W5" i="15" s="1"/>
  <c r="X5" i="15" s="1"/>
  <c r="Y5" i="15" s="1"/>
  <c r="Z5" i="15" s="1"/>
  <c r="AA5" i="15" s="1"/>
  <c r="AB5" i="15" s="1"/>
  <c r="AD5" i="15" s="1"/>
  <c r="AE5" i="15" s="1"/>
  <c r="AF5" i="15" s="1"/>
  <c r="AG5" i="15" s="1"/>
  <c r="AH5" i="15" s="1"/>
  <c r="AI5" i="15" s="1"/>
  <c r="AJ5" i="15" s="1"/>
  <c r="AC9" i="12" l="1"/>
  <c r="AC8" i="14"/>
  <c r="AC9" i="14" s="1"/>
  <c r="P9" i="12"/>
  <c r="P8" i="14"/>
  <c r="P9" i="14" s="1"/>
  <c r="Y23" i="12"/>
  <c r="Z23" i="12"/>
  <c r="AA23" i="12"/>
  <c r="AB23" i="12"/>
  <c r="AD23" i="12"/>
  <c r="AE23" i="12"/>
  <c r="AF23" i="12"/>
  <c r="AG23" i="12"/>
  <c r="AH23" i="12"/>
  <c r="AI23" i="12"/>
  <c r="AJ23" i="12"/>
  <c r="Y22" i="12"/>
  <c r="Z22" i="12"/>
  <c r="AA22" i="12"/>
  <c r="AB22" i="12"/>
  <c r="AD22" i="12"/>
  <c r="AE22" i="12"/>
  <c r="AF22" i="12"/>
  <c r="AG22" i="12"/>
  <c r="AH22" i="12"/>
  <c r="AI22" i="12"/>
  <c r="AJ22" i="12"/>
  <c r="Y21" i="12"/>
  <c r="Z21" i="12"/>
  <c r="AA21" i="12"/>
  <c r="AB21" i="12"/>
  <c r="AD21" i="12"/>
  <c r="AE21" i="12"/>
  <c r="AF21" i="12"/>
  <c r="AG21" i="12"/>
  <c r="AH21" i="12"/>
  <c r="AI21" i="12"/>
  <c r="AJ21" i="12"/>
  <c r="Y20" i="12"/>
  <c r="Z20" i="12"/>
  <c r="AA20" i="12"/>
  <c r="AB20" i="12"/>
  <c r="AD20" i="12"/>
  <c r="AE20" i="12"/>
  <c r="AF20" i="12"/>
  <c r="AG20" i="12"/>
  <c r="AH20" i="12"/>
  <c r="AI20" i="12"/>
  <c r="AJ20" i="12"/>
  <c r="X23" i="12"/>
  <c r="X22" i="12"/>
  <c r="X21" i="12"/>
  <c r="X20" i="12"/>
  <c r="L23" i="12"/>
  <c r="M23" i="12"/>
  <c r="N23" i="12"/>
  <c r="O23" i="12"/>
  <c r="Q23" i="12"/>
  <c r="R23" i="12"/>
  <c r="S23" i="12"/>
  <c r="T23" i="12"/>
  <c r="U23" i="12"/>
  <c r="V23" i="12"/>
  <c r="W23" i="12"/>
  <c r="L22" i="12"/>
  <c r="M22" i="12"/>
  <c r="N22" i="12"/>
  <c r="O22" i="12"/>
  <c r="Q22" i="12"/>
  <c r="R22" i="12"/>
  <c r="S22" i="12"/>
  <c r="T22" i="12"/>
  <c r="U22" i="12"/>
  <c r="V22" i="12"/>
  <c r="W22" i="12"/>
  <c r="L21" i="12"/>
  <c r="M21" i="12"/>
  <c r="N21" i="12"/>
  <c r="O21" i="12"/>
  <c r="Q21" i="12"/>
  <c r="R21" i="12"/>
  <c r="S21" i="12"/>
  <c r="T21" i="12"/>
  <c r="U21" i="12"/>
  <c r="V21" i="12"/>
  <c r="W21" i="12"/>
  <c r="L20" i="12"/>
  <c r="M20" i="12"/>
  <c r="N20" i="12"/>
  <c r="O20" i="12"/>
  <c r="Q20" i="12"/>
  <c r="R20" i="12"/>
  <c r="S20" i="12"/>
  <c r="T20" i="12"/>
  <c r="U20" i="12"/>
  <c r="V20" i="12"/>
  <c r="W20" i="12"/>
  <c r="K23" i="12"/>
  <c r="K22" i="12"/>
  <c r="K21" i="12"/>
  <c r="K20" i="12"/>
  <c r="E23" i="12"/>
  <c r="F23" i="12"/>
  <c r="G23" i="12"/>
  <c r="H23" i="12"/>
  <c r="I23" i="12"/>
  <c r="J23" i="12"/>
  <c r="E22" i="12"/>
  <c r="F22" i="12"/>
  <c r="G22" i="12"/>
  <c r="H22" i="12"/>
  <c r="I22" i="12"/>
  <c r="J22" i="12"/>
  <c r="E21" i="12"/>
  <c r="F21" i="12"/>
  <c r="G21" i="12"/>
  <c r="H21" i="12"/>
  <c r="I21" i="12"/>
  <c r="J21" i="12"/>
  <c r="E20" i="12"/>
  <c r="F20" i="12"/>
  <c r="G20" i="12"/>
  <c r="H20" i="12"/>
  <c r="I20" i="12"/>
  <c r="J20" i="12"/>
  <c r="D23" i="12"/>
  <c r="D22" i="12"/>
  <c r="D21" i="12"/>
  <c r="D20" i="12"/>
  <c r="Y29" i="12"/>
  <c r="Z29" i="12"/>
  <c r="AA29" i="12"/>
  <c r="AB29" i="12"/>
  <c r="AD29" i="12"/>
  <c r="AE29" i="12"/>
  <c r="AF29" i="12"/>
  <c r="AG29" i="12"/>
  <c r="AH29" i="12"/>
  <c r="AI29" i="12"/>
  <c r="AJ29" i="12"/>
  <c r="Y25" i="12"/>
  <c r="Z25" i="12"/>
  <c r="AA25" i="12"/>
  <c r="AB25" i="12"/>
  <c r="AD25" i="12"/>
  <c r="AE25" i="12"/>
  <c r="AF25" i="12"/>
  <c r="AG25" i="12"/>
  <c r="AH25" i="12"/>
  <c r="AI25" i="12"/>
  <c r="AJ25" i="12"/>
  <c r="Y26" i="12"/>
  <c r="Z26" i="12"/>
  <c r="AA26" i="12"/>
  <c r="AB26" i="12"/>
  <c r="AD26" i="12"/>
  <c r="AE26" i="12"/>
  <c r="AF26" i="12"/>
  <c r="AG26" i="12"/>
  <c r="AH26" i="12"/>
  <c r="AI26" i="12"/>
  <c r="AJ26" i="12"/>
  <c r="Y24" i="12"/>
  <c r="Z24" i="12"/>
  <c r="AA24" i="12"/>
  <c r="AB24" i="12"/>
  <c r="AD24" i="12"/>
  <c r="AE24" i="12"/>
  <c r="AF24" i="12"/>
  <c r="AG24" i="12"/>
  <c r="AH24" i="12"/>
  <c r="AI24" i="12"/>
  <c r="AJ24" i="12"/>
  <c r="Y18" i="12"/>
  <c r="Z18" i="12"/>
  <c r="AA18" i="12"/>
  <c r="AB18" i="12"/>
  <c r="AD18" i="12"/>
  <c r="AE18" i="12"/>
  <c r="AF18" i="12"/>
  <c r="AG18" i="12"/>
  <c r="AH18" i="12"/>
  <c r="AI18" i="12"/>
  <c r="AJ18" i="12"/>
  <c r="Y14" i="12"/>
  <c r="Z14" i="12"/>
  <c r="AA14" i="12"/>
  <c r="AB14" i="12"/>
  <c r="AD14" i="12"/>
  <c r="AE14" i="12"/>
  <c r="AF14" i="12"/>
  <c r="AG14" i="12"/>
  <c r="AH14" i="12"/>
  <c r="AI14" i="12"/>
  <c r="AJ14" i="12"/>
  <c r="X29" i="12"/>
  <c r="X25" i="12"/>
  <c r="X26" i="12"/>
  <c r="X24" i="12"/>
  <c r="X18" i="12"/>
  <c r="X14" i="12"/>
  <c r="W29" i="12"/>
  <c r="L29" i="12"/>
  <c r="M29" i="12"/>
  <c r="N29" i="12"/>
  <c r="O29" i="12"/>
  <c r="Q29" i="12"/>
  <c r="R29" i="12"/>
  <c r="S29" i="12"/>
  <c r="T29" i="12"/>
  <c r="U29" i="12"/>
  <c r="V29" i="12"/>
  <c r="L25" i="12"/>
  <c r="M25" i="12"/>
  <c r="N25" i="12"/>
  <c r="O25" i="12"/>
  <c r="Q25" i="12"/>
  <c r="R25" i="12"/>
  <c r="S25" i="12"/>
  <c r="T25" i="12"/>
  <c r="U25" i="12"/>
  <c r="V25" i="12"/>
  <c r="W25" i="12"/>
  <c r="L26" i="12"/>
  <c r="M26" i="12"/>
  <c r="N26" i="12"/>
  <c r="O26" i="12"/>
  <c r="Q26" i="12"/>
  <c r="R26" i="12"/>
  <c r="S26" i="12"/>
  <c r="T26" i="12"/>
  <c r="U26" i="12"/>
  <c r="V26" i="12"/>
  <c r="W26" i="12"/>
  <c r="L24" i="12"/>
  <c r="M24" i="12"/>
  <c r="N24" i="12"/>
  <c r="O24" i="12"/>
  <c r="Q24" i="12"/>
  <c r="R24" i="12"/>
  <c r="S24" i="12"/>
  <c r="T24" i="12"/>
  <c r="U24" i="12"/>
  <c r="V24" i="12"/>
  <c r="W24" i="12"/>
  <c r="L18" i="12"/>
  <c r="M18" i="12"/>
  <c r="N18" i="12"/>
  <c r="O18" i="12"/>
  <c r="Q18" i="12"/>
  <c r="R18" i="12"/>
  <c r="S18" i="12"/>
  <c r="T18" i="12"/>
  <c r="U18" i="12"/>
  <c r="V18" i="12"/>
  <c r="W18" i="12"/>
  <c r="L14" i="12"/>
  <c r="M14" i="12"/>
  <c r="N14" i="12"/>
  <c r="O14" i="12"/>
  <c r="Q14" i="12"/>
  <c r="R14" i="12"/>
  <c r="S14" i="12"/>
  <c r="T14" i="12"/>
  <c r="U14" i="12"/>
  <c r="V14" i="12"/>
  <c r="W14" i="12"/>
  <c r="K29" i="12"/>
  <c r="K25" i="12"/>
  <c r="K26" i="12"/>
  <c r="K24" i="12"/>
  <c r="K18" i="12"/>
  <c r="K14" i="12"/>
  <c r="E29" i="12"/>
  <c r="F29" i="12"/>
  <c r="G29" i="12"/>
  <c r="H29" i="12"/>
  <c r="I29" i="12"/>
  <c r="J29" i="12"/>
  <c r="D29" i="12"/>
  <c r="E25" i="12"/>
  <c r="F25" i="12"/>
  <c r="G25" i="12"/>
  <c r="H25" i="12"/>
  <c r="I25" i="12"/>
  <c r="J25" i="12"/>
  <c r="D25" i="12"/>
  <c r="E26" i="12"/>
  <c r="F26" i="12"/>
  <c r="G26" i="12"/>
  <c r="H26" i="12"/>
  <c r="I26" i="12"/>
  <c r="J26" i="12"/>
  <c r="D26" i="12"/>
  <c r="E24" i="12"/>
  <c r="F24" i="12"/>
  <c r="G24" i="12"/>
  <c r="H24" i="12"/>
  <c r="I24" i="12"/>
  <c r="J24" i="12"/>
  <c r="D24" i="12"/>
  <c r="N19" i="12"/>
  <c r="E17" i="12"/>
  <c r="F17" i="12"/>
  <c r="G17" i="12"/>
  <c r="H17" i="12"/>
  <c r="I17" i="12"/>
  <c r="J17" i="12"/>
  <c r="E15" i="12"/>
  <c r="F15" i="12"/>
  <c r="G15" i="12"/>
  <c r="H15" i="12"/>
  <c r="I15" i="12"/>
  <c r="J15" i="12"/>
  <c r="E19" i="12"/>
  <c r="F19" i="12"/>
  <c r="G19" i="12"/>
  <c r="H19" i="12"/>
  <c r="I19" i="12"/>
  <c r="J19" i="12"/>
  <c r="AE16" i="12"/>
  <c r="L16" i="12"/>
  <c r="Y28" i="12"/>
  <c r="Z28" i="12"/>
  <c r="AA28" i="12"/>
  <c r="AB28" i="12"/>
  <c r="AD28" i="12"/>
  <c r="AE28" i="12"/>
  <c r="AF28" i="12"/>
  <c r="AG28" i="12"/>
  <c r="AH28" i="12"/>
  <c r="AI28" i="12"/>
  <c r="AJ28" i="12"/>
  <c r="X28" i="12"/>
  <c r="AB27" i="12"/>
  <c r="AE27" i="12"/>
  <c r="AF27" i="12"/>
  <c r="AG27" i="12"/>
  <c r="AJ27" i="12"/>
  <c r="X27" i="12"/>
  <c r="L28" i="12"/>
  <c r="M28" i="12"/>
  <c r="N28" i="12"/>
  <c r="O28" i="12"/>
  <c r="Q28" i="12"/>
  <c r="R28" i="12"/>
  <c r="S28" i="12"/>
  <c r="T28" i="12"/>
  <c r="U28" i="12"/>
  <c r="V28" i="12"/>
  <c r="W28" i="12"/>
  <c r="K28" i="12"/>
  <c r="O27" i="12"/>
  <c r="S27" i="12"/>
  <c r="T27" i="12"/>
  <c r="K27" i="12"/>
  <c r="E28" i="12"/>
  <c r="F28" i="12"/>
  <c r="G28" i="12"/>
  <c r="H28" i="12"/>
  <c r="I28" i="12"/>
  <c r="J28" i="12"/>
  <c r="D28" i="12"/>
  <c r="E27" i="12"/>
  <c r="F27" i="12"/>
  <c r="G27" i="12"/>
  <c r="H27" i="12"/>
  <c r="I27" i="12"/>
  <c r="J27" i="12"/>
  <c r="D27" i="12"/>
  <c r="Z96" i="17"/>
  <c r="AA96" i="17"/>
  <c r="AB96" i="17"/>
  <c r="AC96" i="17"/>
  <c r="AE96" i="17"/>
  <c r="AF96" i="17"/>
  <c r="AG96" i="17"/>
  <c r="AH96" i="17"/>
  <c r="AI96" i="17"/>
  <c r="AJ96" i="17"/>
  <c r="AK96" i="17"/>
  <c r="Y96" i="17"/>
  <c r="M96" i="17"/>
  <c r="N96" i="17"/>
  <c r="O96" i="17"/>
  <c r="P96" i="17"/>
  <c r="R96" i="17"/>
  <c r="S96" i="17"/>
  <c r="T96" i="17"/>
  <c r="U96" i="17"/>
  <c r="V96" i="17"/>
  <c r="W96" i="17"/>
  <c r="X96" i="17"/>
  <c r="L96" i="17"/>
  <c r="AD96" i="17" l="1"/>
  <c r="L19" i="12"/>
  <c r="U19" i="12"/>
  <c r="Q19" i="12"/>
  <c r="T19" i="12"/>
  <c r="W19" i="12"/>
  <c r="S19" i="12"/>
  <c r="K19" i="12"/>
  <c r="O19" i="12"/>
  <c r="V19" i="12"/>
  <c r="R19" i="12"/>
  <c r="M19" i="12"/>
  <c r="V27" i="12"/>
  <c r="R27" i="12"/>
  <c r="M27" i="12"/>
  <c r="AI27" i="12"/>
  <c r="Z27" i="12"/>
  <c r="I16" i="12"/>
  <c r="I30" i="12" s="1"/>
  <c r="I11" i="14" s="1"/>
  <c r="E16" i="12"/>
  <c r="E30" i="12" s="1"/>
  <c r="E11" i="14" s="1"/>
  <c r="W16" i="12"/>
  <c r="S16" i="12"/>
  <c r="N16" i="12"/>
  <c r="AJ16" i="12"/>
  <c r="AJ30" i="12" s="1"/>
  <c r="AJ11" i="14" s="1"/>
  <c r="AF16" i="12"/>
  <c r="AF30" i="12" s="1"/>
  <c r="AF11" i="14" s="1"/>
  <c r="AA16" i="12"/>
  <c r="D15" i="12"/>
  <c r="U27" i="12"/>
  <c r="Q27" i="12"/>
  <c r="L27" i="12"/>
  <c r="AH27" i="12"/>
  <c r="AD27" i="12"/>
  <c r="Y27" i="12"/>
  <c r="H16" i="12"/>
  <c r="H30" i="12" s="1"/>
  <c r="H11" i="14" s="1"/>
  <c r="V16" i="12"/>
  <c r="R16" i="12"/>
  <c r="M16" i="12"/>
  <c r="AI16" i="12"/>
  <c r="Z16" i="12"/>
  <c r="D17" i="12"/>
  <c r="D16" i="12"/>
  <c r="G16" i="12"/>
  <c r="U16" i="12"/>
  <c r="Q16" i="12"/>
  <c r="AH16" i="12"/>
  <c r="AD16" i="12"/>
  <c r="Y16" i="12"/>
  <c r="W27" i="12"/>
  <c r="N27" i="12"/>
  <c r="AA27" i="12"/>
  <c r="J16" i="12"/>
  <c r="F16" i="12"/>
  <c r="K16" i="12"/>
  <c r="T16" i="12"/>
  <c r="O16" i="12"/>
  <c r="X16" i="12"/>
  <c r="AG16" i="12"/>
  <c r="AB16" i="12"/>
  <c r="D19" i="12"/>
  <c r="AE30" i="12"/>
  <c r="AE11" i="14" s="1"/>
  <c r="D30" i="12" l="1"/>
  <c r="D11" i="14" s="1"/>
  <c r="S30" i="12"/>
  <c r="S11" i="14" s="1"/>
  <c r="Z30" i="12"/>
  <c r="Z11" i="14" s="1"/>
  <c r="AI30" i="12"/>
  <c r="AI11" i="14" s="1"/>
  <c r="R30" i="12"/>
  <c r="R11" i="14" s="1"/>
  <c r="M30" i="12"/>
  <c r="M11" i="14" s="1"/>
  <c r="V30" i="12"/>
  <c r="V11" i="14" s="1"/>
  <c r="N30" i="12"/>
  <c r="N11" i="14" s="1"/>
  <c r="W30" i="12"/>
  <c r="W11" i="14" s="1"/>
  <c r="AB30" i="12"/>
  <c r="AB11" i="14" s="1"/>
  <c r="O30" i="12"/>
  <c r="O11" i="14" s="1"/>
  <c r="F30" i="12"/>
  <c r="F11" i="14" s="1"/>
  <c r="AD30" i="12"/>
  <c r="AD11" i="14" s="1"/>
  <c r="X30" i="12"/>
  <c r="X11" i="14" s="1"/>
  <c r="Q30" i="12"/>
  <c r="Q11" i="14" s="1"/>
  <c r="K30" i="12"/>
  <c r="K11" i="14" s="1"/>
  <c r="AA30" i="12"/>
  <c r="AA11" i="14" s="1"/>
  <c r="AG30" i="12"/>
  <c r="AG11" i="14" s="1"/>
  <c r="T30" i="12"/>
  <c r="T11" i="14" s="1"/>
  <c r="J30" i="12"/>
  <c r="J11" i="14" s="1"/>
  <c r="Y30" i="12"/>
  <c r="Y11" i="14" s="1"/>
  <c r="AH30" i="12"/>
  <c r="AH11" i="14" s="1"/>
  <c r="L30" i="12"/>
  <c r="L11" i="14" s="1"/>
  <c r="U30" i="12"/>
  <c r="U11" i="14" s="1"/>
  <c r="G30" i="12"/>
  <c r="G11" i="14" s="1"/>
  <c r="F96" i="17" l="1"/>
  <c r="G96" i="17"/>
  <c r="H96" i="17"/>
  <c r="I96" i="17"/>
  <c r="J96" i="17"/>
  <c r="K96" i="17"/>
  <c r="E96" i="17"/>
  <c r="E13" i="3" l="1"/>
  <c r="F13" i="3"/>
  <c r="G13" i="3"/>
  <c r="H13" i="3"/>
  <c r="I13" i="3"/>
  <c r="J13" i="3"/>
  <c r="K13" i="3"/>
  <c r="L13" i="3"/>
  <c r="M13" i="3"/>
  <c r="N13" i="3"/>
  <c r="O13" i="3"/>
  <c r="R13" i="3"/>
  <c r="S13" i="3"/>
  <c r="T13" i="3"/>
  <c r="U13" i="3"/>
  <c r="V13" i="3"/>
  <c r="W13" i="3"/>
  <c r="X13" i="3"/>
  <c r="Y13" i="3"/>
  <c r="Z13" i="3"/>
  <c r="AA13" i="3"/>
  <c r="AB13" i="3"/>
  <c r="AD13" i="3"/>
  <c r="AE13" i="3"/>
  <c r="AF13" i="3"/>
  <c r="AG13" i="3"/>
  <c r="AH13" i="3"/>
  <c r="AI13" i="3"/>
  <c r="AJ13" i="3"/>
  <c r="Y9" i="3"/>
  <c r="Z9" i="3"/>
  <c r="AA9" i="3"/>
  <c r="AB9" i="3"/>
  <c r="AD9" i="3"/>
  <c r="AE9" i="3"/>
  <c r="AF9" i="3"/>
  <c r="AG9" i="3"/>
  <c r="AH9" i="3"/>
  <c r="AI9" i="3"/>
  <c r="AJ9" i="3"/>
  <c r="X9" i="3"/>
  <c r="Y7" i="3"/>
  <c r="Z7" i="3"/>
  <c r="AA7" i="3"/>
  <c r="AB7" i="3"/>
  <c r="AD7" i="3"/>
  <c r="AE7" i="3"/>
  <c r="AF7" i="3"/>
  <c r="AG7" i="3"/>
  <c r="AH7" i="3"/>
  <c r="AI7" i="3"/>
  <c r="AJ7" i="3"/>
  <c r="X7" i="3"/>
  <c r="L9" i="3"/>
  <c r="M9" i="3"/>
  <c r="N9" i="3"/>
  <c r="O9" i="3"/>
  <c r="R9" i="3"/>
  <c r="S9" i="3"/>
  <c r="T9" i="3"/>
  <c r="U9" i="3"/>
  <c r="V9" i="3"/>
  <c r="W9" i="3"/>
  <c r="L7" i="3"/>
  <c r="M7" i="3"/>
  <c r="N7" i="3"/>
  <c r="O7" i="3"/>
  <c r="R7" i="3"/>
  <c r="S7" i="3"/>
  <c r="T7" i="3"/>
  <c r="U7" i="3"/>
  <c r="V7" i="3"/>
  <c r="W7" i="3"/>
  <c r="K7" i="3"/>
  <c r="K10" i="3" s="1"/>
  <c r="AH10" i="3" l="1"/>
  <c r="Y10" i="3"/>
  <c r="AG11" i="3"/>
  <c r="AG16" i="3" s="1"/>
  <c r="AG17" i="3" s="1"/>
  <c r="AG20" i="3" s="1"/>
  <c r="AG21" i="3" s="1"/>
  <c r="AF8" i="4" s="1"/>
  <c r="AE11" i="3"/>
  <c r="AE16" i="3" s="1"/>
  <c r="AE17" i="3" s="1"/>
  <c r="AE10" i="12" s="1"/>
  <c r="AD10" i="3"/>
  <c r="AB11" i="3"/>
  <c r="AB16" i="3" s="1"/>
  <c r="AB17" i="3" s="1"/>
  <c r="X11" i="3"/>
  <c r="X16" i="3" s="1"/>
  <c r="X17" i="3" s="1"/>
  <c r="AJ11" i="3"/>
  <c r="AJ16" i="3" s="1"/>
  <c r="AJ17" i="3" s="1"/>
  <c r="AA11" i="3"/>
  <c r="AA16" i="3" s="1"/>
  <c r="AA17" i="3" s="1"/>
  <c r="AA20" i="3" s="1"/>
  <c r="AA21" i="3" s="1"/>
  <c r="Z8" i="4" s="1"/>
  <c r="AI11" i="3"/>
  <c r="AI16" i="3" s="1"/>
  <c r="AI17" i="3" s="1"/>
  <c r="Z11" i="3"/>
  <c r="Z16" i="3" s="1"/>
  <c r="Z17" i="3" s="1"/>
  <c r="O10" i="3"/>
  <c r="T10" i="3"/>
  <c r="AF11" i="3"/>
  <c r="AF16" i="3" s="1"/>
  <c r="AF17" i="3" s="1"/>
  <c r="R11" i="3"/>
  <c r="R16" i="3" s="1"/>
  <c r="R17" i="3" s="1"/>
  <c r="V11" i="3"/>
  <c r="V16" i="3" s="1"/>
  <c r="V17" i="3" s="1"/>
  <c r="U7" i="4" s="1"/>
  <c r="M11" i="3"/>
  <c r="M16" i="3" s="1"/>
  <c r="M17" i="3" s="1"/>
  <c r="S10" i="3"/>
  <c r="N10" i="3"/>
  <c r="W10" i="3"/>
  <c r="U10" i="3"/>
  <c r="L10" i="3"/>
  <c r="AB7" i="12"/>
  <c r="AG10" i="3"/>
  <c r="AB10" i="3"/>
  <c r="U11" i="3"/>
  <c r="U16" i="3" s="1"/>
  <c r="U17" i="3" s="1"/>
  <c r="X10" i="3"/>
  <c r="AH11" i="3"/>
  <c r="AH16" i="3" s="1"/>
  <c r="AH17" i="3" s="1"/>
  <c r="AD11" i="3"/>
  <c r="AD16" i="3" s="1"/>
  <c r="AD17" i="3" s="1"/>
  <c r="Y11" i="3"/>
  <c r="Y16" i="3" s="1"/>
  <c r="Y17" i="3" s="1"/>
  <c r="AJ10" i="3"/>
  <c r="AF10" i="3"/>
  <c r="AA10" i="3"/>
  <c r="S11" i="3"/>
  <c r="S16" i="3" s="1"/>
  <c r="S17" i="3" s="1"/>
  <c r="N11" i="3"/>
  <c r="N16" i="3" s="1"/>
  <c r="N17" i="3" s="1"/>
  <c r="AI10" i="3"/>
  <c r="AE10" i="3"/>
  <c r="Z10" i="3"/>
  <c r="W11" i="3"/>
  <c r="W16" i="3" s="1"/>
  <c r="W17" i="3" s="1"/>
  <c r="M10" i="3"/>
  <c r="L11" i="3"/>
  <c r="L16" i="3" s="1"/>
  <c r="L17" i="3" s="1"/>
  <c r="V10" i="3"/>
  <c r="R10" i="3"/>
  <c r="K11" i="3"/>
  <c r="K16" i="3" s="1"/>
  <c r="K17" i="3" s="1"/>
  <c r="T11" i="3"/>
  <c r="T16" i="3" s="1"/>
  <c r="T17" i="3" s="1"/>
  <c r="O11" i="3"/>
  <c r="O16" i="3" s="1"/>
  <c r="O17" i="3" s="1"/>
  <c r="N7" i="4" s="1"/>
  <c r="F9" i="3"/>
  <c r="G9" i="3"/>
  <c r="H9" i="3"/>
  <c r="I9" i="3"/>
  <c r="J9" i="3"/>
  <c r="E7" i="3"/>
  <c r="F7" i="3"/>
  <c r="G7" i="3"/>
  <c r="H7" i="3"/>
  <c r="I7" i="3"/>
  <c r="J7" i="3"/>
  <c r="D7" i="3"/>
  <c r="O10" i="12" l="1"/>
  <c r="U10" i="12"/>
  <c r="T7" i="4"/>
  <c r="AF10" i="12"/>
  <c r="AE7" i="4"/>
  <c r="AB10" i="12"/>
  <c r="AA7" i="4"/>
  <c r="AE20" i="3"/>
  <c r="AE21" i="3" s="1"/>
  <c r="AD8" i="4" s="1"/>
  <c r="AD7" i="4"/>
  <c r="R10" i="12"/>
  <c r="Q7" i="4"/>
  <c r="K10" i="12"/>
  <c r="J7" i="4"/>
  <c r="Q10" i="12"/>
  <c r="P7" i="4"/>
  <c r="Z20" i="3"/>
  <c r="Z21" i="3" s="1"/>
  <c r="Y8" i="4" s="1"/>
  <c r="Y7" i="4"/>
  <c r="AG10" i="12"/>
  <c r="AF7" i="4"/>
  <c r="AF9" i="4" s="1"/>
  <c r="X10" i="12"/>
  <c r="W7" i="4"/>
  <c r="AD10" i="12"/>
  <c r="AC7" i="4"/>
  <c r="AJ10" i="12"/>
  <c r="AI7" i="4"/>
  <c r="W10" i="12"/>
  <c r="V7" i="4"/>
  <c r="T10" i="12"/>
  <c r="S7" i="4"/>
  <c r="N10" i="12"/>
  <c r="M7" i="4"/>
  <c r="Y10" i="12"/>
  <c r="X7" i="4"/>
  <c r="S10" i="12"/>
  <c r="R7" i="4"/>
  <c r="AI10" i="12"/>
  <c r="AH7" i="4"/>
  <c r="L10" i="12"/>
  <c r="K7" i="4"/>
  <c r="AH10" i="12"/>
  <c r="AG7" i="4"/>
  <c r="M20" i="3"/>
  <c r="M21" i="3" s="1"/>
  <c r="L8" i="4" s="1"/>
  <c r="L7" i="4"/>
  <c r="AA10" i="12"/>
  <c r="Z7" i="4"/>
  <c r="Z9" i="4" s="1"/>
  <c r="X20" i="3"/>
  <c r="X21" i="3" s="1"/>
  <c r="W8" i="4" s="1"/>
  <c r="AB20" i="3"/>
  <c r="AB21" i="3" s="1"/>
  <c r="AA8" i="4" s="1"/>
  <c r="AJ20" i="3"/>
  <c r="AJ21" i="3" s="1"/>
  <c r="AI8" i="4" s="1"/>
  <c r="AI20" i="3"/>
  <c r="AI21" i="3" s="1"/>
  <c r="Z10" i="12"/>
  <c r="M10" i="12"/>
  <c r="V10" i="12"/>
  <c r="V20" i="3"/>
  <c r="V21" i="3" s="1"/>
  <c r="AF20" i="3"/>
  <c r="AF21" i="3" s="1"/>
  <c r="R20" i="3"/>
  <c r="R21" i="3" s="1"/>
  <c r="Q8" i="4" s="1"/>
  <c r="AG11" i="12"/>
  <c r="AE11" i="12"/>
  <c r="AE13" i="12" s="1"/>
  <c r="AE10" i="14" s="1"/>
  <c r="AA11" i="12"/>
  <c r="AA13" i="12" s="1"/>
  <c r="AA10" i="14" s="1"/>
  <c r="AG7" i="12"/>
  <c r="AG7" i="14" s="1"/>
  <c r="AG9" i="14" s="1"/>
  <c r="AE7" i="12"/>
  <c r="AE9" i="12" s="1"/>
  <c r="AJ7" i="12"/>
  <c r="AJ7" i="14" s="1"/>
  <c r="AJ9" i="14" s="1"/>
  <c r="AH7" i="12"/>
  <c r="Y7" i="12"/>
  <c r="AI7" i="12"/>
  <c r="AF7" i="12"/>
  <c r="AA7" i="12"/>
  <c r="AB7" i="14"/>
  <c r="AB9" i="14" s="1"/>
  <c r="AB9" i="12"/>
  <c r="AD7" i="12"/>
  <c r="Z7" i="12"/>
  <c r="K20" i="3"/>
  <c r="K21" i="3" s="1"/>
  <c r="J8" i="4" s="1"/>
  <c r="L20" i="3"/>
  <c r="L21" i="3" s="1"/>
  <c r="K8" i="4" s="1"/>
  <c r="S20" i="3"/>
  <c r="S21" i="3" s="1"/>
  <c r="R8" i="4" s="1"/>
  <c r="Y20" i="3"/>
  <c r="Y21" i="3" s="1"/>
  <c r="X8" i="4" s="1"/>
  <c r="U20" i="3"/>
  <c r="U21" i="3" s="1"/>
  <c r="T8" i="4" s="1"/>
  <c r="AD20" i="3"/>
  <c r="AD21" i="3" s="1"/>
  <c r="AC8" i="4" s="1"/>
  <c r="AH20" i="3"/>
  <c r="AH21" i="3" s="1"/>
  <c r="AG8" i="4" s="1"/>
  <c r="O20" i="3"/>
  <c r="O21" i="3" s="1"/>
  <c r="N8" i="4" s="1"/>
  <c r="T20" i="3"/>
  <c r="T21" i="3" s="1"/>
  <c r="S8" i="4" s="1"/>
  <c r="W20" i="3"/>
  <c r="W21" i="3" s="1"/>
  <c r="V8" i="4" s="1"/>
  <c r="N20" i="3"/>
  <c r="N21" i="3" s="1"/>
  <c r="M8" i="4" s="1"/>
  <c r="P8" i="4"/>
  <c r="D11" i="3"/>
  <c r="D10" i="3"/>
  <c r="I11" i="3"/>
  <c r="I16" i="3" s="1"/>
  <c r="I17" i="3" s="1"/>
  <c r="I10" i="3"/>
  <c r="E11" i="3"/>
  <c r="E16" i="3" s="1"/>
  <c r="E17" i="3" s="1"/>
  <c r="E10" i="3"/>
  <c r="H10" i="3"/>
  <c r="H11" i="3"/>
  <c r="H16" i="3" s="1"/>
  <c r="H17" i="3" s="1"/>
  <c r="G11" i="3"/>
  <c r="G16" i="3" s="1"/>
  <c r="G17" i="3" s="1"/>
  <c r="G10" i="3"/>
  <c r="J11" i="3"/>
  <c r="J16" i="3" s="1"/>
  <c r="J17" i="3" s="1"/>
  <c r="J10" i="3"/>
  <c r="F11" i="3"/>
  <c r="F16" i="3" s="1"/>
  <c r="F17" i="3" s="1"/>
  <c r="F10" i="3"/>
  <c r="M68" i="17"/>
  <c r="N68" i="17"/>
  <c r="O68" i="17"/>
  <c r="P68" i="17"/>
  <c r="R68" i="17"/>
  <c r="S68" i="17"/>
  <c r="T68" i="17"/>
  <c r="U68" i="17"/>
  <c r="V68" i="17"/>
  <c r="W68" i="17"/>
  <c r="X68" i="17"/>
  <c r="Y68" i="17"/>
  <c r="Z68" i="17"/>
  <c r="AA68" i="17"/>
  <c r="AB68" i="17"/>
  <c r="AC68" i="17"/>
  <c r="AE68" i="17"/>
  <c r="AF68" i="17"/>
  <c r="AG68" i="17"/>
  <c r="AH68" i="17"/>
  <c r="AI68" i="17"/>
  <c r="AJ68" i="17"/>
  <c r="AK68" i="17"/>
  <c r="L68" i="17"/>
  <c r="F68" i="17"/>
  <c r="G68" i="17"/>
  <c r="H68" i="17"/>
  <c r="I68" i="17"/>
  <c r="J68" i="17"/>
  <c r="K68" i="17"/>
  <c r="E68" i="17"/>
  <c r="Z11" i="12" l="1"/>
  <c r="Z13" i="12" s="1"/>
  <c r="Z10" i="14" s="1"/>
  <c r="AJ11" i="12"/>
  <c r="AJ13" i="12" s="1"/>
  <c r="AJ10" i="14" s="1"/>
  <c r="L9" i="4"/>
  <c r="AC16" i="3"/>
  <c r="AC17" i="3" s="1"/>
  <c r="S9" i="4"/>
  <c r="J9" i="4"/>
  <c r="AI9" i="4"/>
  <c r="Y9" i="4"/>
  <c r="AD9" i="4"/>
  <c r="Q9" i="4"/>
  <c r="P9" i="4"/>
  <c r="T9" i="4"/>
  <c r="X11" i="12"/>
  <c r="X13" i="12" s="1"/>
  <c r="X10" i="14" s="1"/>
  <c r="W9" i="4"/>
  <c r="X9" i="4"/>
  <c r="E10" i="12"/>
  <c r="D7" i="4"/>
  <c r="AG13" i="12"/>
  <c r="AG10" i="14" s="1"/>
  <c r="J10" i="12"/>
  <c r="I7" i="4"/>
  <c r="I10" i="12"/>
  <c r="H7" i="4"/>
  <c r="K9" i="4"/>
  <c r="M9" i="4"/>
  <c r="AC9" i="4"/>
  <c r="AA9" i="4"/>
  <c r="M11" i="12"/>
  <c r="M13" i="12" s="1"/>
  <c r="M10" i="14" s="1"/>
  <c r="G10" i="12"/>
  <c r="F7" i="4"/>
  <c r="V9" i="4"/>
  <c r="F10" i="12"/>
  <c r="E7" i="4"/>
  <c r="AG9" i="4"/>
  <c r="N9" i="4"/>
  <c r="H10" i="12"/>
  <c r="G7" i="4"/>
  <c r="R9" i="4"/>
  <c r="AF11" i="12"/>
  <c r="AF13" i="12" s="1"/>
  <c r="AF10" i="14" s="1"/>
  <c r="AE8" i="4"/>
  <c r="AE9" i="4" s="1"/>
  <c r="AB11" i="12"/>
  <c r="AB13" i="12" s="1"/>
  <c r="AB10" i="14" s="1"/>
  <c r="V11" i="12"/>
  <c r="V13" i="12" s="1"/>
  <c r="V10" i="14" s="1"/>
  <c r="U8" i="4"/>
  <c r="U9" i="4" s="1"/>
  <c r="AI11" i="12"/>
  <c r="AI13" i="12" s="1"/>
  <c r="AI10" i="14" s="1"/>
  <c r="AH8" i="4"/>
  <c r="AH9" i="4" s="1"/>
  <c r="AE33" i="12"/>
  <c r="AE35" i="12" s="1"/>
  <c r="AE36" i="12" s="1"/>
  <c r="AE12" i="14" s="1"/>
  <c r="R11" i="12"/>
  <c r="R13" i="12" s="1"/>
  <c r="R10" i="14" s="1"/>
  <c r="AG9" i="12"/>
  <c r="T11" i="12"/>
  <c r="T13" i="12" s="1"/>
  <c r="T10" i="14" s="1"/>
  <c r="AH11" i="12"/>
  <c r="AH13" i="12" s="1"/>
  <c r="AH10" i="14" s="1"/>
  <c r="U11" i="12"/>
  <c r="U13" i="12" s="1"/>
  <c r="U10" i="14" s="1"/>
  <c r="S11" i="12"/>
  <c r="S13" i="12" s="1"/>
  <c r="S10" i="14" s="1"/>
  <c r="K11" i="12"/>
  <c r="K13" i="12" s="1"/>
  <c r="K10" i="14" s="1"/>
  <c r="N11" i="12"/>
  <c r="N13" i="12" s="1"/>
  <c r="N10" i="14" s="1"/>
  <c r="Q11" i="12"/>
  <c r="Q13" i="12" s="1"/>
  <c r="Q10" i="14" s="1"/>
  <c r="W11" i="12"/>
  <c r="W13" i="12" s="1"/>
  <c r="W10" i="14" s="1"/>
  <c r="O11" i="12"/>
  <c r="O13" i="12" s="1"/>
  <c r="O10" i="14" s="1"/>
  <c r="AD11" i="12"/>
  <c r="AD13" i="12" s="1"/>
  <c r="AD10" i="14" s="1"/>
  <c r="Y11" i="12"/>
  <c r="Y13" i="12" s="1"/>
  <c r="Y10" i="14" s="1"/>
  <c r="L11" i="12"/>
  <c r="L13" i="12" s="1"/>
  <c r="L10" i="14" s="1"/>
  <c r="AE7" i="14"/>
  <c r="AE9" i="14" s="1"/>
  <c r="AJ9" i="12"/>
  <c r="Y7" i="14"/>
  <c r="Y9" i="14" s="1"/>
  <c r="Y9" i="12"/>
  <c r="Z7" i="14"/>
  <c r="Z9" i="14" s="1"/>
  <c r="Z9" i="12"/>
  <c r="AA7" i="14"/>
  <c r="AA9" i="14" s="1"/>
  <c r="AA9" i="12"/>
  <c r="AH7" i="14"/>
  <c r="AH9" i="14" s="1"/>
  <c r="AH9" i="12"/>
  <c r="AD7" i="14"/>
  <c r="AD9" i="14" s="1"/>
  <c r="AD9" i="12"/>
  <c r="AF7" i="14"/>
  <c r="AF9" i="14" s="1"/>
  <c r="AF9" i="12"/>
  <c r="AI7" i="14"/>
  <c r="AI9" i="14" s="1"/>
  <c r="AI9" i="12"/>
  <c r="X7" i="12"/>
  <c r="H20" i="3"/>
  <c r="H21" i="3" s="1"/>
  <c r="G8" i="4" s="1"/>
  <c r="J20" i="3"/>
  <c r="J21" i="3" s="1"/>
  <c r="I8" i="4" s="1"/>
  <c r="I20" i="3"/>
  <c r="I21" i="3" s="1"/>
  <c r="H8" i="4" s="1"/>
  <c r="F20" i="3"/>
  <c r="F21" i="3" s="1"/>
  <c r="E8" i="4" s="1"/>
  <c r="G20" i="3"/>
  <c r="G21" i="3" s="1"/>
  <c r="F8" i="4" s="1"/>
  <c r="E20" i="3"/>
  <c r="E21" i="3" s="1"/>
  <c r="D8" i="4" s="1"/>
  <c r="D16" i="3"/>
  <c r="P16" i="3" s="1"/>
  <c r="AC20" i="3" l="1"/>
  <c r="AC21" i="3" s="1"/>
  <c r="AB7" i="4"/>
  <c r="AC10" i="12"/>
  <c r="D17" i="3"/>
  <c r="D10" i="12" s="1"/>
  <c r="H9" i="4"/>
  <c r="F9" i="4"/>
  <c r="I9" i="4"/>
  <c r="E9" i="4"/>
  <c r="D9" i="4"/>
  <c r="G9" i="4"/>
  <c r="AB33" i="12"/>
  <c r="AB35" i="12" s="1"/>
  <c r="AB36" i="12" s="1"/>
  <c r="AB12" i="14" s="1"/>
  <c r="AB13" i="14" s="1"/>
  <c r="AB21" i="14" s="1"/>
  <c r="AH33" i="12"/>
  <c r="AH35" i="12" s="1"/>
  <c r="AH36" i="12" s="1"/>
  <c r="AH12" i="14" s="1"/>
  <c r="AH13" i="14" s="1"/>
  <c r="Y33" i="12"/>
  <c r="Y35" i="12" s="1"/>
  <c r="Y36" i="12" s="1"/>
  <c r="Y12" i="14" s="1"/>
  <c r="Y13" i="14" s="1"/>
  <c r="AI33" i="12"/>
  <c r="AI35" i="12" s="1"/>
  <c r="AI36" i="12" s="1"/>
  <c r="AI12" i="14" s="1"/>
  <c r="AI13" i="14" s="1"/>
  <c r="AA33" i="12"/>
  <c r="AA35" i="12" s="1"/>
  <c r="AA36" i="12" s="1"/>
  <c r="AA12" i="14" s="1"/>
  <c r="AA13" i="14" s="1"/>
  <c r="AD33" i="12"/>
  <c r="AD36" i="12" s="1"/>
  <c r="AD12" i="14" s="1"/>
  <c r="AD13" i="14" s="1"/>
  <c r="AF33" i="12"/>
  <c r="AF35" i="12" s="1"/>
  <c r="AF36" i="12" s="1"/>
  <c r="AF12" i="14" s="1"/>
  <c r="AF13" i="14" s="1"/>
  <c r="Z33" i="12"/>
  <c r="Z35" i="12" s="1"/>
  <c r="Z36" i="12" s="1"/>
  <c r="Z12" i="14" s="1"/>
  <c r="Z13" i="14" s="1"/>
  <c r="AG33" i="12"/>
  <c r="AG35" i="12" s="1"/>
  <c r="AJ33" i="12"/>
  <c r="J11" i="12"/>
  <c r="J13" i="12" s="1"/>
  <c r="J10" i="14" s="1"/>
  <c r="G11" i="12"/>
  <c r="G13" i="12" s="1"/>
  <c r="G10" i="14" s="1"/>
  <c r="E11" i="12"/>
  <c r="E13" i="12" s="1"/>
  <c r="E10" i="14" s="1"/>
  <c r="F11" i="12"/>
  <c r="F13" i="12" s="1"/>
  <c r="F10" i="14" s="1"/>
  <c r="AE13" i="14"/>
  <c r="AE21" i="14" s="1"/>
  <c r="I11" i="12"/>
  <c r="I13" i="12" s="1"/>
  <c r="I10" i="14" s="1"/>
  <c r="H11" i="12"/>
  <c r="H13" i="12" s="1"/>
  <c r="H10" i="14" s="1"/>
  <c r="AE37" i="12"/>
  <c r="AE39" i="12" s="1"/>
  <c r="AE27" i="13" s="1"/>
  <c r="X7" i="14"/>
  <c r="X9" i="14" s="1"/>
  <c r="X9" i="12"/>
  <c r="D20" i="3" l="1"/>
  <c r="D21" i="3" s="1"/>
  <c r="C8" i="4" s="1"/>
  <c r="C7" i="4"/>
  <c r="C9" i="4" s="1"/>
  <c r="AB8" i="4"/>
  <c r="AB9" i="4" s="1"/>
  <c r="AC11" i="12"/>
  <c r="AC13" i="12" s="1"/>
  <c r="P17" i="3"/>
  <c r="O7" i="4" s="1"/>
  <c r="AB18" i="14"/>
  <c r="AB37" i="12"/>
  <c r="AB39" i="12" s="1"/>
  <c r="AB27" i="13" s="1"/>
  <c r="AG36" i="12"/>
  <c r="AG12" i="14" s="1"/>
  <c r="AG13" i="14" s="1"/>
  <c r="AJ36" i="12"/>
  <c r="AJ12" i="14" s="1"/>
  <c r="AJ13" i="14" s="1"/>
  <c r="X33" i="12"/>
  <c r="X35" i="12" s="1"/>
  <c r="X36" i="12" s="1"/>
  <c r="X12" i="14" s="1"/>
  <c r="X13" i="14" s="1"/>
  <c r="AE18" i="14"/>
  <c r="D11" i="12"/>
  <c r="AA37" i="12"/>
  <c r="AA39" i="12" s="1"/>
  <c r="AA27" i="13" s="1"/>
  <c r="AF37" i="12"/>
  <c r="AF39" i="12" s="1"/>
  <c r="AF27" i="13" s="1"/>
  <c r="J7" i="12"/>
  <c r="Y37" i="12"/>
  <c r="Y39" i="12" s="1"/>
  <c r="Y27" i="13" s="1"/>
  <c r="AH37" i="12"/>
  <c r="AH39" i="12" s="1"/>
  <c r="AH27" i="13" s="1"/>
  <c r="Z37" i="12"/>
  <c r="Z39" i="12" s="1"/>
  <c r="Z27" i="13" s="1"/>
  <c r="AD21" i="14"/>
  <c r="AD18" i="14"/>
  <c r="Y18" i="14"/>
  <c r="AH18" i="14"/>
  <c r="AH21" i="14"/>
  <c r="Z21" i="14"/>
  <c r="Z18" i="14"/>
  <c r="AI18" i="14"/>
  <c r="AI21" i="14"/>
  <c r="AA18" i="14"/>
  <c r="AA21" i="14"/>
  <c r="AF18" i="14"/>
  <c r="AF21" i="14"/>
  <c r="AD37" i="12"/>
  <c r="AD39" i="12" s="1"/>
  <c r="AD27" i="13" s="1"/>
  <c r="AI37" i="12"/>
  <c r="AI39" i="12" s="1"/>
  <c r="AI27" i="13" s="1"/>
  <c r="F7" i="12"/>
  <c r="H7" i="12"/>
  <c r="I7" i="12"/>
  <c r="G7" i="12"/>
  <c r="AC10" i="14" l="1"/>
  <c r="AC33" i="12"/>
  <c r="AC35" i="12" s="1"/>
  <c r="AC36" i="12" s="1"/>
  <c r="P20" i="3"/>
  <c r="P21" i="3" s="1"/>
  <c r="P10" i="12"/>
  <c r="AJ37" i="12"/>
  <c r="AJ39" i="12" s="1"/>
  <c r="AJ27" i="13" s="1"/>
  <c r="AG37" i="12"/>
  <c r="AG39" i="12" s="1"/>
  <c r="AG27" i="13" s="1"/>
  <c r="AG21" i="14"/>
  <c r="AG18" i="14"/>
  <c r="D13" i="12"/>
  <c r="D10" i="14" s="1"/>
  <c r="AJ21" i="14"/>
  <c r="AJ18" i="14"/>
  <c r="H9" i="12"/>
  <c r="H7" i="14"/>
  <c r="H9" i="14" s="1"/>
  <c r="X37" i="12"/>
  <c r="X39" i="12" s="1"/>
  <c r="X27" i="13" s="1"/>
  <c r="F9" i="12"/>
  <c r="F7" i="14"/>
  <c r="F9" i="14" s="1"/>
  <c r="G9" i="12"/>
  <c r="G7" i="14"/>
  <c r="G9" i="14" s="1"/>
  <c r="I9" i="12"/>
  <c r="I7" i="14"/>
  <c r="I9" i="14" s="1"/>
  <c r="J7" i="14"/>
  <c r="J9" i="14" s="1"/>
  <c r="J9" i="12"/>
  <c r="D9" i="12"/>
  <c r="D7" i="14"/>
  <c r="D9" i="14" s="1"/>
  <c r="X21" i="14"/>
  <c r="X18" i="14"/>
  <c r="AC37" i="12" l="1"/>
  <c r="AC39" i="12" s="1"/>
  <c r="AC12" i="14"/>
  <c r="AC13" i="14" s="1"/>
  <c r="P11" i="12"/>
  <c r="P13" i="12" s="1"/>
  <c r="O8" i="4"/>
  <c r="O9" i="4" s="1"/>
  <c r="D33" i="12"/>
  <c r="D35" i="12" s="1"/>
  <c r="J33" i="12"/>
  <c r="J35" i="12" s="1"/>
  <c r="G33" i="12"/>
  <c r="G35" i="12" s="1"/>
  <c r="I33" i="12"/>
  <c r="I35" i="12" s="1"/>
  <c r="F33" i="12"/>
  <c r="F35" i="12" s="1"/>
  <c r="H33" i="12"/>
  <c r="H35" i="12" s="1"/>
  <c r="E7" i="12"/>
  <c r="E7" i="14" s="1"/>
  <c r="E9" i="14" s="1"/>
  <c r="D9" i="17"/>
  <c r="E5" i="17" s="1"/>
  <c r="C43" i="4"/>
  <c r="C5" i="4"/>
  <c r="P10" i="14" l="1"/>
  <c r="P33" i="12"/>
  <c r="P35" i="12" s="1"/>
  <c r="P36" i="12" s="1"/>
  <c r="AC21" i="14"/>
  <c r="AC18" i="14"/>
  <c r="D36" i="12"/>
  <c r="D12" i="14" s="1"/>
  <c r="D13" i="14" s="1"/>
  <c r="D19" i="14" s="1"/>
  <c r="D17" i="13" s="1"/>
  <c r="D13" i="13" s="1"/>
  <c r="D19" i="13" s="1"/>
  <c r="G36" i="12"/>
  <c r="G12" i="14" s="1"/>
  <c r="G13" i="14" s="1"/>
  <c r="G21" i="14" s="1"/>
  <c r="F36" i="12"/>
  <c r="F12" i="14" s="1"/>
  <c r="F13" i="14" s="1"/>
  <c r="F21" i="14" s="1"/>
  <c r="I36" i="12"/>
  <c r="I12" i="14" s="1"/>
  <c r="I13" i="14" s="1"/>
  <c r="I21" i="14" s="1"/>
  <c r="H36" i="12"/>
  <c r="H12" i="14" s="1"/>
  <c r="H13" i="14" s="1"/>
  <c r="H18" i="14" s="1"/>
  <c r="J36" i="12"/>
  <c r="J12" i="14" s="1"/>
  <c r="J13" i="14" s="1"/>
  <c r="J18" i="14" s="1"/>
  <c r="E9" i="12"/>
  <c r="F5" i="17"/>
  <c r="G5" i="17" s="1"/>
  <c r="H5" i="17" s="1"/>
  <c r="I5" i="17" s="1"/>
  <c r="J5" i="17" s="1"/>
  <c r="K5" i="17" s="1"/>
  <c r="L5" i="17" s="1"/>
  <c r="M5" i="17" s="1"/>
  <c r="N5" i="17" s="1"/>
  <c r="O5" i="17" s="1"/>
  <c r="P5" i="17" s="1"/>
  <c r="R5" i="17" s="1"/>
  <c r="S5" i="17" s="1"/>
  <c r="T5" i="17" s="1"/>
  <c r="U5" i="17" s="1"/>
  <c r="V5" i="17" s="1"/>
  <c r="W5" i="17" s="1"/>
  <c r="X5" i="17" s="1"/>
  <c r="Y5" i="17" s="1"/>
  <c r="Z5" i="17" s="1"/>
  <c r="AA5" i="17" s="1"/>
  <c r="AB5" i="17" s="1"/>
  <c r="AC5" i="17" s="1"/>
  <c r="AE5" i="17" s="1"/>
  <c r="AF5" i="17" s="1"/>
  <c r="AG5" i="17" s="1"/>
  <c r="AH5" i="17" s="1"/>
  <c r="AI5" i="17" s="1"/>
  <c r="AJ5" i="17" s="1"/>
  <c r="AK5" i="17" s="1"/>
  <c r="AL5" i="17" s="1"/>
  <c r="AM5" i="17" s="1"/>
  <c r="AN5" i="17" s="1"/>
  <c r="AO5" i="17" s="1"/>
  <c r="AP5" i="17" s="1"/>
  <c r="P37" i="12" l="1"/>
  <c r="P39" i="12" s="1"/>
  <c r="P12" i="14"/>
  <c r="P13" i="14" s="1"/>
  <c r="H37" i="12"/>
  <c r="H39" i="12" s="1"/>
  <c r="H27" i="13" s="1"/>
  <c r="D37" i="12"/>
  <c r="D39" i="12" s="1"/>
  <c r="D27" i="13" s="1"/>
  <c r="E25" i="13" s="1"/>
  <c r="G18" i="14"/>
  <c r="D21" i="14"/>
  <c r="D22" i="14" s="1"/>
  <c r="F18" i="14"/>
  <c r="F37" i="12"/>
  <c r="F39" i="12" s="1"/>
  <c r="F27" i="13" s="1"/>
  <c r="I18" i="14"/>
  <c r="J21" i="14"/>
  <c r="H21" i="14"/>
  <c r="J37" i="12"/>
  <c r="J39" i="12" s="1"/>
  <c r="J27" i="13" s="1"/>
  <c r="I37" i="12"/>
  <c r="I39" i="12" s="1"/>
  <c r="I27" i="13" s="1"/>
  <c r="G37" i="12"/>
  <c r="G39" i="12" s="1"/>
  <c r="G27" i="13" s="1"/>
  <c r="E33" i="12"/>
  <c r="E35" i="12" s="1"/>
  <c r="E36" i="12" s="1"/>
  <c r="E12" i="14" s="1"/>
  <c r="E13" i="14" s="1"/>
  <c r="E18" i="14" s="1"/>
  <c r="E19" i="14" s="1"/>
  <c r="D5" i="14"/>
  <c r="E5" i="14" s="1"/>
  <c r="F5" i="14" s="1"/>
  <c r="G5" i="14" s="1"/>
  <c r="H5" i="14" s="1"/>
  <c r="P21" i="14" l="1"/>
  <c r="P18" i="14"/>
  <c r="D22" i="13"/>
  <c r="D33" i="13" s="1"/>
  <c r="D35" i="13" s="1"/>
  <c r="E37" i="12"/>
  <c r="E39" i="12" s="1"/>
  <c r="E27" i="13" s="1"/>
  <c r="E22" i="13" s="1"/>
  <c r="E33" i="13" s="1"/>
  <c r="E21" i="14"/>
  <c r="E22" i="14" s="1"/>
  <c r="F22" i="14" s="1"/>
  <c r="G22" i="14" s="1"/>
  <c r="H22" i="14" s="1"/>
  <c r="I22" i="14" s="1"/>
  <c r="J22" i="14" s="1"/>
  <c r="M7" i="12"/>
  <c r="M7" i="14" s="1"/>
  <c r="M9" i="14" s="1"/>
  <c r="L7" i="12"/>
  <c r="L7" i="14" s="1"/>
  <c r="L9" i="14" s="1"/>
  <c r="W7" i="12"/>
  <c r="W7" i="14" s="1"/>
  <c r="W9" i="14" s="1"/>
  <c r="AC60" i="17"/>
  <c r="M60" i="17"/>
  <c r="R60" i="17"/>
  <c r="AA60" i="17"/>
  <c r="K60" i="17"/>
  <c r="V60" i="17"/>
  <c r="Q7" i="12"/>
  <c r="Q7" i="14" s="1"/>
  <c r="Q9" i="14" s="1"/>
  <c r="S7" i="12"/>
  <c r="S9" i="12" s="1"/>
  <c r="T7" i="12"/>
  <c r="T7" i="14" s="1"/>
  <c r="T9" i="14" s="1"/>
  <c r="O60" i="17"/>
  <c r="X60" i="17"/>
  <c r="U60" i="17"/>
  <c r="L60" i="17"/>
  <c r="H60" i="17"/>
  <c r="I60" i="17"/>
  <c r="P60" i="17"/>
  <c r="AB60" i="17"/>
  <c r="F60" i="17"/>
  <c r="O7" i="12"/>
  <c r="O9" i="12" s="1"/>
  <c r="N7" i="12"/>
  <c r="N7" i="14" s="1"/>
  <c r="N9" i="14" s="1"/>
  <c r="T60" i="17"/>
  <c r="W60" i="17"/>
  <c r="AI60" i="17"/>
  <c r="AF60" i="17"/>
  <c r="G60" i="17"/>
  <c r="Q60" i="17" s="1"/>
  <c r="V7" i="12"/>
  <c r="V7" i="14" s="1"/>
  <c r="V9" i="14" s="1"/>
  <c r="U7" i="12"/>
  <c r="U9" i="12" s="1"/>
  <c r="R7" i="12"/>
  <c r="R7" i="14" s="1"/>
  <c r="R9" i="14" s="1"/>
  <c r="AK60" i="17"/>
  <c r="J60" i="17"/>
  <c r="E17" i="13"/>
  <c r="E13" i="13" s="1"/>
  <c r="E19" i="13" s="1"/>
  <c r="F19" i="14"/>
  <c r="AJ60" i="17"/>
  <c r="AG60" i="17"/>
  <c r="N60" i="17"/>
  <c r="Z60" i="17"/>
  <c r="S60" i="17"/>
  <c r="AH60" i="17"/>
  <c r="AE60" i="17"/>
  <c r="E60" i="17"/>
  <c r="I5" i="14"/>
  <c r="J5" i="14" s="1"/>
  <c r="K5" i="14" s="1"/>
  <c r="L5" i="14" s="1"/>
  <c r="M5" i="14" s="1"/>
  <c r="N5" i="14" s="1"/>
  <c r="O5" i="14" s="1"/>
  <c r="Q5" i="14" s="1"/>
  <c r="R5" i="14" s="1"/>
  <c r="S5" i="14" s="1"/>
  <c r="T5" i="14" s="1"/>
  <c r="U5" i="14" s="1"/>
  <c r="V5" i="14" s="1"/>
  <c r="W5" i="14" s="1"/>
  <c r="X5" i="14" s="1"/>
  <c r="Y5" i="14" s="1"/>
  <c r="Z5" i="14" s="1"/>
  <c r="AA5" i="14" s="1"/>
  <c r="AB5" i="14" s="1"/>
  <c r="AD5" i="14" s="1"/>
  <c r="AE5" i="14" s="1"/>
  <c r="AF5" i="14" s="1"/>
  <c r="AG5" i="14" s="1"/>
  <c r="AH5" i="14" s="1"/>
  <c r="AI5" i="14" s="1"/>
  <c r="AJ5" i="14" s="1"/>
  <c r="F25" i="13" l="1"/>
  <c r="F22" i="13" s="1"/>
  <c r="F33" i="13" s="1"/>
  <c r="O33" i="12"/>
  <c r="O35" i="12" s="1"/>
  <c r="O36" i="12" s="1"/>
  <c r="O12" i="14" s="1"/>
  <c r="S33" i="12"/>
  <c r="S35" i="12" s="1"/>
  <c r="S36" i="12" s="1"/>
  <c r="S12" i="14" s="1"/>
  <c r="U33" i="12"/>
  <c r="U35" i="12" s="1"/>
  <c r="U36" i="12" s="1"/>
  <c r="U12" i="14" s="1"/>
  <c r="M9" i="12"/>
  <c r="Q9" i="12"/>
  <c r="S7" i="14"/>
  <c r="S9" i="14" s="1"/>
  <c r="L9" i="12"/>
  <c r="V9" i="12"/>
  <c r="W9" i="12"/>
  <c r="O7" i="14"/>
  <c r="O9" i="14" s="1"/>
  <c r="Y60" i="17"/>
  <c r="T9" i="12"/>
  <c r="R9" i="12"/>
  <c r="U7" i="14"/>
  <c r="U9" i="14" s="1"/>
  <c r="N9" i="12"/>
  <c r="K7" i="12"/>
  <c r="K9" i="12" s="1"/>
  <c r="E35" i="13"/>
  <c r="F17" i="13"/>
  <c r="F13" i="13" s="1"/>
  <c r="F19" i="13" s="1"/>
  <c r="G19" i="14"/>
  <c r="G25" i="13"/>
  <c r="D43" i="4"/>
  <c r="D5" i="4"/>
  <c r="E5" i="4" s="1"/>
  <c r="F5" i="4" s="1"/>
  <c r="G5" i="4" s="1"/>
  <c r="H5" i="4" s="1"/>
  <c r="I5" i="4" s="1"/>
  <c r="J5" i="4" s="1"/>
  <c r="K5" i="4" s="1"/>
  <c r="L5" i="4" s="1"/>
  <c r="M5" i="4" s="1"/>
  <c r="N5" i="4" s="1"/>
  <c r="P5" i="4" s="1"/>
  <c r="Q5" i="4" s="1"/>
  <c r="R5" i="4" s="1"/>
  <c r="S5" i="4" s="1"/>
  <c r="T5" i="4" s="1"/>
  <c r="U5" i="4" s="1"/>
  <c r="V5" i="4" s="1"/>
  <c r="W5" i="4" s="1"/>
  <c r="X5" i="4" s="1"/>
  <c r="Y5" i="4" s="1"/>
  <c r="Z5" i="4" s="1"/>
  <c r="AA5" i="4" s="1"/>
  <c r="AC5" i="4" s="1"/>
  <c r="AD5" i="4" s="1"/>
  <c r="AE5" i="4" s="1"/>
  <c r="AF5" i="4" s="1"/>
  <c r="AG5" i="4" s="1"/>
  <c r="AH5" i="4" s="1"/>
  <c r="AI5" i="4" s="1"/>
  <c r="D5" i="13"/>
  <c r="D5" i="12"/>
  <c r="S13" i="14" l="1"/>
  <c r="S21" i="14" s="1"/>
  <c r="K33" i="12"/>
  <c r="K35" i="12" s="1"/>
  <c r="K36" i="12" s="1"/>
  <c r="K12" i="14" s="1"/>
  <c r="R33" i="12"/>
  <c r="R35" i="12" s="1"/>
  <c r="W33" i="12"/>
  <c r="W35" i="12" s="1"/>
  <c r="W36" i="12" s="1"/>
  <c r="W12" i="14" s="1"/>
  <c r="W13" i="14" s="1"/>
  <c r="Q33" i="12"/>
  <c r="Q35" i="12" s="1"/>
  <c r="N33" i="12"/>
  <c r="N35" i="12" s="1"/>
  <c r="T33" i="12"/>
  <c r="T35" i="12" s="1"/>
  <c r="M33" i="12"/>
  <c r="M35" i="12" s="1"/>
  <c r="M36" i="12" s="1"/>
  <c r="M12" i="14" s="1"/>
  <c r="M13" i="14" s="1"/>
  <c r="V33" i="12"/>
  <c r="V35" i="12" s="1"/>
  <c r="L33" i="12"/>
  <c r="L35" i="12" s="1"/>
  <c r="K7" i="14"/>
  <c r="K9" i="14" s="1"/>
  <c r="O13" i="14"/>
  <c r="O21" i="14" s="1"/>
  <c r="U13" i="14"/>
  <c r="U21" i="14" s="1"/>
  <c r="F35" i="13"/>
  <c r="S37" i="12"/>
  <c r="S39" i="12" s="1"/>
  <c r="S27" i="13" s="1"/>
  <c r="O37" i="12"/>
  <c r="O39" i="12" s="1"/>
  <c r="O27" i="13" s="1"/>
  <c r="U37" i="12"/>
  <c r="U39" i="12" s="1"/>
  <c r="U27" i="13" s="1"/>
  <c r="G17" i="13"/>
  <c r="G13" i="13" s="1"/>
  <c r="G19" i="13" s="1"/>
  <c r="H19" i="14"/>
  <c r="H25" i="13"/>
  <c r="G22" i="13"/>
  <c r="G33" i="13" s="1"/>
  <c r="E43" i="4"/>
  <c r="F43" i="4" s="1"/>
  <c r="G43" i="4" s="1"/>
  <c r="H43" i="4" s="1"/>
  <c r="I43" i="4" s="1"/>
  <c r="D6" i="3"/>
  <c r="E6" i="3" s="1"/>
  <c r="F6" i="3" s="1"/>
  <c r="G6" i="3" s="1"/>
  <c r="H6" i="3" s="1"/>
  <c r="I6" i="3" s="1"/>
  <c r="J6" i="3" s="1"/>
  <c r="K6" i="3" s="1"/>
  <c r="S18" i="14" l="1"/>
  <c r="K13" i="14"/>
  <c r="K21" i="14" s="1"/>
  <c r="K22" i="14" s="1"/>
  <c r="M18" i="14"/>
  <c r="M21" i="14"/>
  <c r="L36" i="12"/>
  <c r="L12" i="14" s="1"/>
  <c r="L13" i="14" s="1"/>
  <c r="L21" i="14" s="1"/>
  <c r="N36" i="12"/>
  <c r="N12" i="14" s="1"/>
  <c r="N13" i="14" s="1"/>
  <c r="W18" i="14"/>
  <c r="W37" i="12"/>
  <c r="W39" i="12" s="1"/>
  <c r="W27" i="13" s="1"/>
  <c r="V36" i="12"/>
  <c r="V12" i="14" s="1"/>
  <c r="V13" i="14" s="1"/>
  <c r="R36" i="12"/>
  <c r="R12" i="14" s="1"/>
  <c r="R13" i="14" s="1"/>
  <c r="Q36" i="12"/>
  <c r="Q12" i="14" s="1"/>
  <c r="Q13" i="14" s="1"/>
  <c r="T36" i="12"/>
  <c r="T12" i="14" s="1"/>
  <c r="T13" i="14" s="1"/>
  <c r="O18" i="14"/>
  <c r="M37" i="12"/>
  <c r="M39" i="12" s="1"/>
  <c r="M27" i="13" s="1"/>
  <c r="U18" i="14"/>
  <c r="G35" i="13"/>
  <c r="K37" i="12"/>
  <c r="K39" i="12" s="1"/>
  <c r="K27" i="13" s="1"/>
  <c r="H17" i="13"/>
  <c r="H13" i="13" s="1"/>
  <c r="H19" i="13" s="1"/>
  <c r="I19" i="14"/>
  <c r="I25" i="13"/>
  <c r="H22" i="13"/>
  <c r="H33" i="13" s="1"/>
  <c r="J43" i="4"/>
  <c r="K43" i="4" s="1"/>
  <c r="L43" i="4" s="1"/>
  <c r="M43" i="4" s="1"/>
  <c r="N43" i="4" s="1"/>
  <c r="P43" i="4" s="1"/>
  <c r="Q43" i="4" s="1"/>
  <c r="R43" i="4" s="1"/>
  <c r="S43" i="4" s="1"/>
  <c r="T43" i="4" s="1"/>
  <c r="U43" i="4" s="1"/>
  <c r="V43" i="4" s="1"/>
  <c r="W43" i="4" s="1"/>
  <c r="X43" i="4" s="1"/>
  <c r="Y43" i="4" s="1"/>
  <c r="Z43" i="4" s="1"/>
  <c r="AA43" i="4" s="1"/>
  <c r="AC43" i="4" s="1"/>
  <c r="AD43" i="4" s="1"/>
  <c r="AE43" i="4" s="1"/>
  <c r="AF43" i="4" s="1"/>
  <c r="AG43" i="4" s="1"/>
  <c r="AH43" i="4" s="1"/>
  <c r="AI43" i="4" s="1"/>
  <c r="L6" i="3"/>
  <c r="M6" i="3" s="1"/>
  <c r="N6" i="3" s="1"/>
  <c r="O6" i="3" s="1"/>
  <c r="E5" i="13"/>
  <c r="F5" i="13" s="1"/>
  <c r="G5" i="13" s="1"/>
  <c r="H5" i="13" s="1"/>
  <c r="I5" i="13" s="1"/>
  <c r="J5" i="13" s="1"/>
  <c r="K5" i="13" s="1"/>
  <c r="L5" i="13" s="1"/>
  <c r="M5" i="13" s="1"/>
  <c r="N5" i="13" s="1"/>
  <c r="O5" i="13" s="1"/>
  <c r="Q5" i="13" s="1"/>
  <c r="R5" i="13" s="1"/>
  <c r="S5" i="13" s="1"/>
  <c r="T5" i="13" s="1"/>
  <c r="U5" i="13" s="1"/>
  <c r="V5" i="13" s="1"/>
  <c r="W5" i="13" s="1"/>
  <c r="X5" i="13" s="1"/>
  <c r="Y5" i="13" s="1"/>
  <c r="Z5" i="13" s="1"/>
  <c r="AA5" i="13" s="1"/>
  <c r="AB5" i="13" s="1"/>
  <c r="AD5" i="13" s="1"/>
  <c r="AE5" i="13" s="1"/>
  <c r="AF5" i="13" s="1"/>
  <c r="AG5" i="13" s="1"/>
  <c r="AH5" i="13" s="1"/>
  <c r="AI5" i="13" s="1"/>
  <c r="AJ5" i="13" s="1"/>
  <c r="E5" i="12"/>
  <c r="F5" i="12" s="1"/>
  <c r="G5" i="12" s="1"/>
  <c r="H5" i="12" s="1"/>
  <c r="I5" i="12" s="1"/>
  <c r="J5" i="12" s="1"/>
  <c r="K5" i="12" s="1"/>
  <c r="L5" i="12" s="1"/>
  <c r="M5" i="12" s="1"/>
  <c r="N5" i="12" s="1"/>
  <c r="O5" i="12" s="1"/>
  <c r="Q5" i="12" s="1"/>
  <c r="R5" i="12" s="1"/>
  <c r="S5" i="12" s="1"/>
  <c r="T5" i="12" s="1"/>
  <c r="U5" i="12" s="1"/>
  <c r="V5" i="12" s="1"/>
  <c r="W5" i="12" s="1"/>
  <c r="X5" i="12" s="1"/>
  <c r="Y5" i="12" s="1"/>
  <c r="Z5" i="12" s="1"/>
  <c r="AA5" i="12" s="1"/>
  <c r="AB5" i="12" s="1"/>
  <c r="AD5" i="12" s="1"/>
  <c r="AE5" i="12" s="1"/>
  <c r="AF5" i="12" s="1"/>
  <c r="AG5" i="12" s="1"/>
  <c r="AH5" i="12" s="1"/>
  <c r="AI5" i="12" s="1"/>
  <c r="AJ5" i="12" s="1"/>
  <c r="L22" i="14" l="1"/>
  <c r="M22" i="14" s="1"/>
  <c r="Q6" i="3"/>
  <c r="R6" i="3" s="1"/>
  <c r="S6" i="3" s="1"/>
  <c r="T6" i="3" s="1"/>
  <c r="U6" i="3" s="1"/>
  <c r="V6" i="3" s="1"/>
  <c r="W6" i="3" s="1"/>
  <c r="X6" i="3" s="1"/>
  <c r="Y6" i="3" s="1"/>
  <c r="Z6" i="3" s="1"/>
  <c r="AA6" i="3" s="1"/>
  <c r="AB6" i="3" s="1"/>
  <c r="AD6" i="3" s="1"/>
  <c r="AE6" i="3" s="1"/>
  <c r="AF6" i="3" s="1"/>
  <c r="AG6" i="3" s="1"/>
  <c r="AH6" i="3" s="1"/>
  <c r="AI6" i="3" s="1"/>
  <c r="AJ6" i="3" s="1"/>
  <c r="R37" i="12"/>
  <c r="R39" i="12" s="1"/>
  <c r="R27" i="13" s="1"/>
  <c r="K18" i="14"/>
  <c r="L37" i="12"/>
  <c r="L39" i="12" s="1"/>
  <c r="L27" i="13" s="1"/>
  <c r="V37" i="12"/>
  <c r="V39" i="12" s="1"/>
  <c r="V27" i="13" s="1"/>
  <c r="Q37" i="12"/>
  <c r="Q39" i="12" s="1"/>
  <c r="Q27" i="13" s="1"/>
  <c r="N37" i="12"/>
  <c r="N39" i="12" s="1"/>
  <c r="N27" i="13" s="1"/>
  <c r="T37" i="12"/>
  <c r="T39" i="12" s="1"/>
  <c r="T27" i="13" s="1"/>
  <c r="L18" i="14"/>
  <c r="N21" i="14"/>
  <c r="N18" i="14"/>
  <c r="T21" i="14"/>
  <c r="T18" i="14"/>
  <c r="R18" i="14"/>
  <c r="R21" i="14"/>
  <c r="Q21" i="14"/>
  <c r="Q18" i="14"/>
  <c r="V21" i="14"/>
  <c r="V18" i="14"/>
  <c r="H35" i="13"/>
  <c r="I17" i="13"/>
  <c r="I13" i="13" s="1"/>
  <c r="I19" i="13" s="1"/>
  <c r="J19" i="14"/>
  <c r="J25" i="13"/>
  <c r="K25" i="13" s="1"/>
  <c r="I22" i="13"/>
  <c r="I33" i="13" s="1"/>
  <c r="K19" i="14" l="1"/>
  <c r="L19" i="14" s="1"/>
  <c r="M19" i="14" s="1"/>
  <c r="N19" i="14" s="1"/>
  <c r="O19" i="14" s="1"/>
  <c r="N22" i="14"/>
  <c r="O22" i="14" s="1"/>
  <c r="P22" i="14" s="1"/>
  <c r="I35" i="13"/>
  <c r="J22" i="13"/>
  <c r="J33" i="13" s="1"/>
  <c r="J17" i="13"/>
  <c r="J13" i="13" s="1"/>
  <c r="J19" i="13" s="1"/>
  <c r="Q22" i="14" l="1"/>
  <c r="R22" i="14" s="1"/>
  <c r="S22" i="14" s="1"/>
  <c r="T22" i="14" s="1"/>
  <c r="U22" i="14" s="1"/>
  <c r="V22" i="14" s="1"/>
  <c r="W22" i="14" s="1"/>
  <c r="X22" i="14" s="1"/>
  <c r="Y22" i="14" s="1"/>
  <c r="Z22" i="14" s="1"/>
  <c r="AA22" i="14" s="1"/>
  <c r="AB22" i="14" s="1"/>
  <c r="J35" i="13"/>
  <c r="AD22" i="14" l="1"/>
  <c r="AE22" i="14" s="1"/>
  <c r="AF22" i="14" s="1"/>
  <c r="AG22" i="14" s="1"/>
  <c r="AH22" i="14" s="1"/>
  <c r="AI22" i="14" s="1"/>
  <c r="AJ22" i="14" s="1"/>
  <c r="AC22" i="14"/>
  <c r="K17" i="13"/>
  <c r="K13" i="13" s="1"/>
  <c r="K19" i="13" s="1"/>
  <c r="K22" i="13"/>
  <c r="K33" i="13" s="1"/>
  <c r="L25" i="13"/>
  <c r="L22" i="13" l="1"/>
  <c r="L33" i="13" s="1"/>
  <c r="M25" i="13"/>
  <c r="K35" i="13"/>
  <c r="L17" i="13"/>
  <c r="L13" i="13" s="1"/>
  <c r="L19" i="13" s="1"/>
  <c r="M22" i="13" l="1"/>
  <c r="M33" i="13" s="1"/>
  <c r="N25" i="13"/>
  <c r="M17" i="13"/>
  <c r="M13" i="13" s="1"/>
  <c r="M19" i="13" s="1"/>
  <c r="L35" i="13"/>
  <c r="M35" i="13" l="1"/>
  <c r="N17" i="13"/>
  <c r="N13" i="13" s="1"/>
  <c r="N19" i="13" s="1"/>
  <c r="P19" i="14"/>
  <c r="N22" i="13"/>
  <c r="N33" i="13" s="1"/>
  <c r="O25" i="13"/>
  <c r="P35" i="13" l="1"/>
  <c r="O22" i="13"/>
  <c r="O33" i="13" s="1"/>
  <c r="Q25" i="13"/>
  <c r="N35" i="13"/>
  <c r="O17" i="13"/>
  <c r="O13" i="13" s="1"/>
  <c r="O19" i="13" s="1"/>
  <c r="Q19" i="14"/>
  <c r="R25" i="13" l="1"/>
  <c r="Q22" i="13"/>
  <c r="Q33" i="13" s="1"/>
  <c r="Q17" i="13"/>
  <c r="Q13" i="13" s="1"/>
  <c r="Q19" i="13" s="1"/>
  <c r="R19" i="14"/>
  <c r="O35" i="13"/>
  <c r="Q35" i="13" l="1"/>
  <c r="R17" i="13"/>
  <c r="R13" i="13" s="1"/>
  <c r="R19" i="13" s="1"/>
  <c r="S19" i="14"/>
  <c r="S25" i="13"/>
  <c r="R22" i="13"/>
  <c r="R33" i="13" s="1"/>
  <c r="R35" i="13" l="1"/>
  <c r="S22" i="13"/>
  <c r="S33" i="13" s="1"/>
  <c r="T25" i="13"/>
  <c r="S17" i="13"/>
  <c r="S13" i="13" s="1"/>
  <c r="S19" i="13" s="1"/>
  <c r="T19" i="14"/>
  <c r="S35" i="13" l="1"/>
  <c r="T17" i="13"/>
  <c r="T13" i="13" s="1"/>
  <c r="T19" i="13" s="1"/>
  <c r="U19" i="14"/>
  <c r="U25" i="13"/>
  <c r="T22" i="13"/>
  <c r="T33" i="13" s="1"/>
  <c r="T35" i="13" l="1"/>
  <c r="V25" i="13"/>
  <c r="U22" i="13"/>
  <c r="U33" i="13" s="1"/>
  <c r="V19" i="14"/>
  <c r="U17" i="13"/>
  <c r="U13" i="13" s="1"/>
  <c r="U19" i="13" s="1"/>
  <c r="W19" i="14" l="1"/>
  <c r="X19" i="14" s="1"/>
  <c r="Y19" i="14" s="1"/>
  <c r="Z19" i="14" s="1"/>
  <c r="AA19" i="14" s="1"/>
  <c r="AB19" i="14" s="1"/>
  <c r="V17" i="13"/>
  <c r="V13" i="13" s="1"/>
  <c r="V19" i="13" s="1"/>
  <c r="U35" i="13"/>
  <c r="W25" i="13"/>
  <c r="X25" i="13" s="1"/>
  <c r="X22" i="13" s="1"/>
  <c r="V22" i="13"/>
  <c r="V33" i="13" s="1"/>
  <c r="V35" i="13" l="1"/>
  <c r="W17" i="13"/>
  <c r="W13" i="13" s="1"/>
  <c r="W19" i="13" s="1"/>
  <c r="W22" i="13"/>
  <c r="W33" i="13" s="1"/>
  <c r="W35" i="13" l="1"/>
  <c r="X33" i="13" l="1"/>
  <c r="Y25" i="13"/>
  <c r="X17" i="13"/>
  <c r="X13" i="13" s="1"/>
  <c r="X19" i="13" s="1"/>
  <c r="X35" i="13" l="1"/>
  <c r="Y17" i="13"/>
  <c r="Y13" i="13" s="1"/>
  <c r="Y19" i="13" s="1"/>
  <c r="Y22" i="13"/>
  <c r="Y33" i="13" s="1"/>
  <c r="Z25" i="13"/>
  <c r="AA25" i="13" l="1"/>
  <c r="Z22" i="13"/>
  <c r="Z33" i="13" s="1"/>
  <c r="Y35" i="13"/>
  <c r="Z17" i="13"/>
  <c r="Z13" i="13" s="1"/>
  <c r="Z19" i="13" s="1"/>
  <c r="Z35" i="13" l="1"/>
  <c r="AC13" i="13"/>
  <c r="AC19" i="13" s="1"/>
  <c r="AA17" i="13"/>
  <c r="AA13" i="13" s="1"/>
  <c r="AA19" i="13" s="1"/>
  <c r="AA22" i="13"/>
  <c r="AA33" i="13" s="1"/>
  <c r="AB25" i="13"/>
  <c r="AC22" i="13" s="1"/>
  <c r="AC33" i="13" s="1"/>
  <c r="AC35" i="13" l="1"/>
  <c r="AB22" i="13"/>
  <c r="AB33" i="13" s="1"/>
  <c r="AD25" i="13"/>
  <c r="AA35" i="13"/>
  <c r="AD19" i="14"/>
  <c r="AB17" i="13"/>
  <c r="AB13" i="13" s="1"/>
  <c r="AB19" i="13" s="1"/>
  <c r="AE19" i="14" l="1"/>
  <c r="AD17" i="13"/>
  <c r="AD13" i="13" s="1"/>
  <c r="AD19" i="13" s="1"/>
  <c r="AE25" i="13"/>
  <c r="AD22" i="13"/>
  <c r="AD33" i="13" s="1"/>
  <c r="AB35" i="13"/>
  <c r="AD35" i="13" l="1"/>
  <c r="AF25" i="13"/>
  <c r="AE22" i="13"/>
  <c r="AE33" i="13" s="1"/>
  <c r="AF19" i="14"/>
  <c r="AE17" i="13"/>
  <c r="AE13" i="13" s="1"/>
  <c r="AE19" i="13" s="1"/>
  <c r="AG19" i="14" l="1"/>
  <c r="AF17" i="13"/>
  <c r="AF13" i="13" s="1"/>
  <c r="AF19" i="13" s="1"/>
  <c r="AE35" i="13"/>
  <c r="AF22" i="13"/>
  <c r="AF33" i="13" s="1"/>
  <c r="AG25" i="13"/>
  <c r="AF35" i="13" l="1"/>
  <c r="AG22" i="13"/>
  <c r="AG33" i="13" s="1"/>
  <c r="AH25" i="13"/>
  <c r="AH19" i="14"/>
  <c r="AG17" i="13"/>
  <c r="AG13" i="13" s="1"/>
  <c r="AG19" i="13" s="1"/>
  <c r="AH17" i="13" l="1"/>
  <c r="AH13" i="13" s="1"/>
  <c r="AH19" i="13" s="1"/>
  <c r="AI19" i="14"/>
  <c r="AH22" i="13"/>
  <c r="AH33" i="13" s="1"/>
  <c r="AI25" i="13"/>
  <c r="AG35" i="13"/>
  <c r="AH35" i="13" l="1"/>
  <c r="AJ25" i="13"/>
  <c r="AI22" i="13"/>
  <c r="AI33" i="13" s="1"/>
  <c r="AI17" i="13"/>
  <c r="AI13" i="13" s="1"/>
  <c r="AI19" i="13" s="1"/>
  <c r="AJ19" i="14"/>
  <c r="AK19" i="14" s="1"/>
  <c r="AL19" i="14" s="1"/>
  <c r="AM19" i="14" s="1"/>
  <c r="AN19" i="14" s="1"/>
  <c r="AO19" i="14" s="1"/>
  <c r="AI35" i="13" l="1"/>
  <c r="AJ17" i="13"/>
  <c r="AJ13" i="13" s="1"/>
  <c r="AJ19" i="13" s="1"/>
  <c r="AJ22" i="13"/>
  <c r="AJ33" i="13" s="1"/>
  <c r="AJ35" i="13" l="1"/>
</calcChain>
</file>

<file path=xl/sharedStrings.xml><?xml version="1.0" encoding="utf-8"?>
<sst xmlns="http://schemas.openxmlformats.org/spreadsheetml/2006/main" count="417" uniqueCount="167">
  <si>
    <t>1. év</t>
  </si>
  <si>
    <t>2. év</t>
  </si>
  <si>
    <t>3. év</t>
  </si>
  <si>
    <t>Egyéb bevételek</t>
  </si>
  <si>
    <t>HUF</t>
  </si>
  <si>
    <t>KIVA</t>
  </si>
  <si>
    <t>Normál</t>
  </si>
  <si>
    <t>Pozíció megnevezése</t>
  </si>
  <si>
    <t>Ügyvezető</t>
  </si>
  <si>
    <t>Teljes létszám</t>
  </si>
  <si>
    <t>Bérösszesítő</t>
  </si>
  <si>
    <t>Munkatárs bérek</t>
  </si>
  <si>
    <t>Bruttó bér összesen</t>
  </si>
  <si>
    <t>Járulékösszesítő</t>
  </si>
  <si>
    <t>Munkatárs járulék</t>
  </si>
  <si>
    <t>Járulék összesen</t>
  </si>
  <si>
    <t>Total</t>
  </si>
  <si>
    <t>Bank</t>
  </si>
  <si>
    <t>Személyi jellegű ráfordítások</t>
  </si>
  <si>
    <t>Értékcsökkenési leírás</t>
  </si>
  <si>
    <t>Pénzügyi műveletek eredménye</t>
  </si>
  <si>
    <t>Adózás előtti eredmény</t>
  </si>
  <si>
    <t>Adófizetési kötelezettség</t>
  </si>
  <si>
    <t>Adózott eredmény</t>
  </si>
  <si>
    <t>Osztalék</t>
  </si>
  <si>
    <t>Mérleg szerinti eredmény</t>
  </si>
  <si>
    <t>Eszközök</t>
  </si>
  <si>
    <t>I. Immateriális javak</t>
  </si>
  <si>
    <t>II. Tárgyi eszközök</t>
  </si>
  <si>
    <t>III. Befektetett pénzügyi eszközök</t>
  </si>
  <si>
    <t>B. Forgóeszközök</t>
  </si>
  <si>
    <t>I. Készletek</t>
  </si>
  <si>
    <t>II. Követelések</t>
  </si>
  <si>
    <t>III. Értékpapírok</t>
  </si>
  <si>
    <t>IV. Pénzeszközök</t>
  </si>
  <si>
    <t>Eszközök összesen</t>
  </si>
  <si>
    <t>Források</t>
  </si>
  <si>
    <t>C. Saját tőke</t>
  </si>
  <si>
    <t>I. Jegyzett tőke</t>
  </si>
  <si>
    <t>II. Tőketartalék</t>
  </si>
  <si>
    <t>III. Eredménytartalék</t>
  </si>
  <si>
    <t>IV. Lekötött tartalék</t>
  </si>
  <si>
    <t>V. Egyszerűsített mérleg szerinti eredmény</t>
  </si>
  <si>
    <t>II. Rövid lejáratú kötelezettségek</t>
  </si>
  <si>
    <t>Források összesen</t>
  </si>
  <si>
    <t>Üzleti modell</t>
  </si>
  <si>
    <t>Tartalom</t>
  </si>
  <si>
    <t>Árbevétel</t>
  </si>
  <si>
    <t>Bérek</t>
  </si>
  <si>
    <t>Opex &amp; Capex</t>
  </si>
  <si>
    <t>Eredménykimutatás</t>
  </si>
  <si>
    <t>Mérleg</t>
  </si>
  <si>
    <t>Feltételezések</t>
  </si>
  <si>
    <t>Jelen pénzügyi terv a következő dátum alapján indul:</t>
  </si>
  <si>
    <t>Cella formátumok</t>
  </si>
  <si>
    <t>Input cella</t>
  </si>
  <si>
    <t>Cellák, melyek szabadon dinamikusan változtathatók</t>
  </si>
  <si>
    <t>Számítási cella</t>
  </si>
  <si>
    <t>Cellák, melyek formulát tartalmaznak - nem módosíthatók</t>
  </si>
  <si>
    <t>Pénznem</t>
  </si>
  <si>
    <t>Össz bevétel</t>
  </si>
  <si>
    <t>Bérjárulék</t>
  </si>
  <si>
    <t>Jogi költségek</t>
  </si>
  <si>
    <t>Anyag jellegű ráfordítások</t>
  </si>
  <si>
    <t>Üzemi, üzleti tevékenység eredménye (EBIT)</t>
  </si>
  <si>
    <t>A. Befektetett Eszközök</t>
  </si>
  <si>
    <t>D. Kötelezettségek</t>
  </si>
  <si>
    <t>I. Hosszú lejáratú kötelezettésgek</t>
  </si>
  <si>
    <t>Ellenőrzés</t>
  </si>
  <si>
    <t>Adó mértéke:</t>
  </si>
  <si>
    <t xml:space="preserve">Corporate income tax: </t>
  </si>
  <si>
    <t>Bérjárulék (KIVA):</t>
  </si>
  <si>
    <t>Bérjárulék (normál):</t>
  </si>
  <si>
    <t>Operating cash flow</t>
  </si>
  <si>
    <t>Investment cash flow</t>
  </si>
  <si>
    <t>Financing cash flow</t>
  </si>
  <si>
    <t>Szabad cash flow</t>
  </si>
  <si>
    <t>Cumulative cash flow</t>
  </si>
  <si>
    <t>Kockázati tőkebefektetés (VC)</t>
  </si>
  <si>
    <t>Szabad cash flow - VC nélkül</t>
  </si>
  <si>
    <t>Kumulatív cash flow - VC nélkül</t>
  </si>
  <si>
    <t>Cash flow kimutatás</t>
  </si>
  <si>
    <t>Input</t>
  </si>
  <si>
    <t xml:space="preserve"> </t>
  </si>
  <si>
    <t>Dashboard</t>
  </si>
  <si>
    <t>Adók</t>
  </si>
  <si>
    <t>Iparűzési adó:</t>
  </si>
  <si>
    <t>Corporate income tax</t>
  </si>
  <si>
    <t>Bérjárulék (normál)</t>
  </si>
  <si>
    <t>Bérjárulék (KIVA)</t>
  </si>
  <si>
    <t>Egység</t>
  </si>
  <si>
    <t>dátum</t>
  </si>
  <si>
    <t>%</t>
  </si>
  <si>
    <t>General input</t>
  </si>
  <si>
    <t>Első hónap</t>
  </si>
  <si>
    <t>EUR/HUF árfolyam</t>
  </si>
  <si>
    <t>Bevételek</t>
  </si>
  <si>
    <t xml:space="preserve">Hazai eladott mennyiség </t>
  </si>
  <si>
    <t>Összesen</t>
  </si>
  <si>
    <t xml:space="preserve">Export eladott mennyiség </t>
  </si>
  <si>
    <t xml:space="preserve">Eladott mennyiség összesen </t>
  </si>
  <si>
    <t>Hazai és Export</t>
  </si>
  <si>
    <t>Opex</t>
  </si>
  <si>
    <t>Anyagköltség</t>
  </si>
  <si>
    <t>Létszám</t>
  </si>
  <si>
    <t>Bérek (Bruttó)</t>
  </si>
  <si>
    <t xml:space="preserve">Bérek </t>
  </si>
  <si>
    <t>Sales</t>
  </si>
  <si>
    <t>FTE</t>
  </si>
  <si>
    <t>Éves béremelkedés</t>
  </si>
  <si>
    <t>Egyéb működési kiadások</t>
  </si>
  <si>
    <t>Capex</t>
  </si>
  <si>
    <t>HUF/hó/FTE</t>
  </si>
  <si>
    <t>Könyvelés, bérszámfejtés, adatszolgáltatás</t>
  </si>
  <si>
    <t>Bankköltésgek</t>
  </si>
  <si>
    <t>Internet, kommunikáció</t>
  </si>
  <si>
    <t>Utazás</t>
  </si>
  <si>
    <t>Ingatlan bérleti díj</t>
  </si>
  <si>
    <t>Gépjármű és költségei</t>
  </si>
  <si>
    <t>Kutatás</t>
  </si>
  <si>
    <t>Iparjogvédelmi költségek</t>
  </si>
  <si>
    <t>Külsős hardver fejlesztés</t>
  </si>
  <si>
    <t>Külsős szoftver fejlesztés</t>
  </si>
  <si>
    <t>Szakértői költségek</t>
  </si>
  <si>
    <t>Marketing kiadások</t>
  </si>
  <si>
    <t xml:space="preserve">Piackutatási díj </t>
  </si>
  <si>
    <t>Affiliate, ügynöki költségek</t>
  </si>
  <si>
    <t>Gyártáshoz szükséges eszközök</t>
  </si>
  <si>
    <t>Külsős szoftver fejlesztő</t>
  </si>
  <si>
    <t>Külsős hardver fejlesztő</t>
  </si>
  <si>
    <t>Affiliate, ügynöki értékesítési költségek</t>
  </si>
  <si>
    <t>Egyéb költségek</t>
  </si>
  <si>
    <t>Hazai Árbevétel</t>
  </si>
  <si>
    <t>Export árbevétel</t>
  </si>
  <si>
    <t>Bérjárulékok % *</t>
  </si>
  <si>
    <t>* Normál / KIVA adózás</t>
  </si>
  <si>
    <t>Hazai és export árbevétel</t>
  </si>
  <si>
    <t>Rezsi kiadások</t>
  </si>
  <si>
    <t>Haza és export bevételek</t>
  </si>
  <si>
    <t>Raktár bérleti díj</t>
  </si>
  <si>
    <t>CFO</t>
  </si>
  <si>
    <t>Jelen pénzügyi terv nem kalkulál materiális eszközök esetében értékcsökkenéssel.</t>
  </si>
  <si>
    <t>Bank költségek</t>
  </si>
  <si>
    <t>Bruttó bérek</t>
  </si>
  <si>
    <t>Munkavállalói költségek</t>
  </si>
  <si>
    <t>Piackutatás</t>
  </si>
  <si>
    <t>Bérleti díj &amp; rezsi</t>
  </si>
  <si>
    <t>Hirdetés &amp; promóció</t>
  </si>
  <si>
    <t xml:space="preserve">Marketing </t>
  </si>
  <si>
    <t>Iroda bérlet</t>
  </si>
  <si>
    <t>Irodai rezsi költségek</t>
  </si>
  <si>
    <t>Telekommunikáció</t>
  </si>
  <si>
    <t>Könyvelés &amp; pénzügy</t>
  </si>
  <si>
    <t>Bankköltségek</t>
  </si>
  <si>
    <t xml:space="preserve">Dashboard </t>
  </si>
  <si>
    <t>[...] - Pénzügyi Terv</t>
  </si>
  <si>
    <t>[...] - Pénzügyi terv</t>
  </si>
  <si>
    <t>Röviden az alaptevékenység, alaptevékenység leírása</t>
  </si>
  <si>
    <t>Tételek</t>
  </si>
  <si>
    <t>Egyéb eszközök</t>
  </si>
  <si>
    <t>Bérköltség</t>
  </si>
  <si>
    <t>Bérjárulékok</t>
  </si>
  <si>
    <t>Egyéb ráfordítások</t>
  </si>
  <si>
    <t>Szerver bérlet</t>
  </si>
  <si>
    <t>Szerver bérlés (ex.Gépjármű és költségei)</t>
  </si>
  <si>
    <t>Techlabify Kft</t>
  </si>
  <si>
    <t>Egyéb tételek (Szerverek, műszaki berendezések beszerzése)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</si>
</sst>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[$-809]yyyy\-mmm"/>
    <numFmt numFmtId="166" formatCode="yyyy\-mmm"/>
  </numFmts>
  <fonts count="52" x14ac:knownFonts="1">
    <font>
      <sz val="11"/>
      <color theme="1"/>
      <name val="Arial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name val="Arial"/>
      <family val="2"/>
    </font>
    <font>
      <b/>
      <sz val="16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theme="1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Arial"/>
      <family val="2"/>
    </font>
    <font>
      <sz val="11"/>
      <color rgb="FF000000"/>
      <name val="Inconsolata"/>
    </font>
    <font>
      <sz val="10"/>
      <color theme="1"/>
      <name val="Arial"/>
      <family val="2"/>
    </font>
    <font>
      <b/>
      <sz val="11"/>
      <color rgb="FFFFFFFF"/>
      <name val="Calibri"/>
      <family val="2"/>
    </font>
    <font>
      <b/>
      <sz val="16"/>
      <color rgb="FFFFFFFF"/>
      <name val="Arial"/>
      <family val="2"/>
    </font>
    <font>
      <b/>
      <sz val="11"/>
      <color rgb="FF000000"/>
      <name val="Arial"/>
      <family val="2"/>
    </font>
    <font>
      <sz val="11"/>
      <color theme="1"/>
      <name val="Calibri"/>
      <family val="2"/>
    </font>
    <font>
      <b/>
      <sz val="12"/>
      <color rgb="FF000000"/>
      <name val="Calibri"/>
      <family val="2"/>
    </font>
    <font>
      <b/>
      <sz val="11"/>
      <color theme="1"/>
      <name val="Calibri"/>
      <family val="2"/>
    </font>
    <font>
      <sz val="11"/>
      <color rgb="FF4D5156"/>
      <name val="Arial"/>
      <family val="2"/>
    </font>
    <font>
      <b/>
      <sz val="18"/>
      <color rgb="FF000000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u/>
      <sz val="11"/>
      <color theme="10"/>
      <name val="Arial"/>
      <family val="2"/>
    </font>
    <font>
      <b/>
      <sz val="11"/>
      <color theme="9" tint="-0.249977111117893"/>
      <name val="Arial"/>
      <family val="2"/>
    </font>
    <font>
      <b/>
      <sz val="11"/>
      <color theme="0"/>
      <name val="Arial"/>
      <family val="2"/>
    </font>
    <font>
      <sz val="10"/>
      <color theme="0" tint="-0.249977111117893"/>
      <name val="Arial"/>
      <family val="2"/>
    </font>
    <font>
      <sz val="11"/>
      <color theme="0" tint="-0.249977111117893"/>
      <name val="Arial"/>
      <family val="2"/>
    </font>
    <font>
      <b/>
      <sz val="11"/>
      <color theme="0"/>
      <name val="Calibri"/>
      <family val="2"/>
    </font>
    <font>
      <b/>
      <sz val="11"/>
      <color theme="9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aj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b/>
      <sz val="11"/>
      <color rgb="FF173F3D"/>
      <name val="Arial"/>
      <family val="2"/>
    </font>
    <font>
      <b/>
      <sz val="12"/>
      <color rgb="FF173F3D"/>
      <name val="Arial"/>
      <family val="2"/>
    </font>
    <font>
      <sz val="11"/>
      <color theme="1"/>
      <name val="Calibri"/>
      <family val="2"/>
      <scheme val="maj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173F3D"/>
      <name val="Calibri"/>
      <family val="2"/>
      <scheme val="minor"/>
    </font>
    <font>
      <b/>
      <sz val="12"/>
      <color rgb="FF173F3D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1"/>
      <color rgb="FF173F3D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FFFFFF"/>
      <name val="Calibri"/>
      <family val="2"/>
    </font>
    <font>
      <sz val="11"/>
      <color theme="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DA67"/>
        <bgColor indexed="64"/>
      </patternFill>
    </fill>
    <fill>
      <patternFill patternType="solid">
        <fgColor theme="2" tint="-4.9989318521683403E-2"/>
        <bgColor rgb="FFEFEFEF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173F3D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173F3D"/>
        <bgColor rgb="FF000080"/>
      </patternFill>
    </fill>
    <fill>
      <patternFill patternType="solid">
        <fgColor theme="6" tint="0.59999389629810485"/>
        <bgColor rgb="FF000080"/>
      </patternFill>
    </fill>
    <fill>
      <patternFill patternType="solid">
        <fgColor rgb="FF173F3D"/>
        <bgColor rgb="FFFFDA67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/>
      <bottom style="thin">
        <color rgb="FF173F3D"/>
      </bottom>
      <diagonal/>
    </border>
    <border>
      <left/>
      <right/>
      <top/>
      <bottom style="medium">
        <color rgb="FF173F3D"/>
      </bottom>
      <diagonal/>
    </border>
    <border>
      <left style="thin">
        <color theme="0"/>
      </left>
      <right/>
      <top/>
      <bottom style="medium">
        <color rgb="FF173F3D"/>
      </bottom>
      <diagonal/>
    </border>
    <border>
      <left/>
      <right style="thin">
        <color theme="0"/>
      </right>
      <top/>
      <bottom style="medium">
        <color rgb="FF173F3D"/>
      </bottom>
      <diagonal/>
    </border>
    <border>
      <left style="thin">
        <color rgb="FF173F3D"/>
      </left>
      <right style="thin">
        <color rgb="FF173F3D"/>
      </right>
      <top style="thin">
        <color rgb="FF173F3D"/>
      </top>
      <bottom style="thin">
        <color rgb="FF173F3D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1" fillId="0" borderId="2"/>
    <xf numFmtId="0" fontId="23" fillId="0" borderId="0" applyNumberFormat="0" applyFill="0" applyBorder="0" applyAlignment="0" applyProtection="0"/>
  </cellStyleXfs>
  <cellXfs count="259">
    <xf numFmtId="0" fontId="0" fillId="0" borderId="0" xfId="0"/>
    <xf numFmtId="0" fontId="3" fillId="0" borderId="0" xfId="0" applyFont="1"/>
    <xf numFmtId="0" fontId="4" fillId="0" borderId="0" xfId="0" applyFont="1"/>
    <xf numFmtId="0" fontId="4" fillId="2" borderId="0" xfId="0" applyFont="1" applyFill="1"/>
    <xf numFmtId="3" fontId="4" fillId="2" borderId="0" xfId="0" applyNumberFormat="1" applyFont="1" applyFill="1"/>
    <xf numFmtId="3" fontId="9" fillId="0" borderId="0" xfId="0" applyNumberFormat="1" applyFont="1"/>
    <xf numFmtId="0" fontId="9" fillId="0" borderId="0" xfId="0" applyFont="1"/>
    <xf numFmtId="1" fontId="13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164" fontId="9" fillId="0" borderId="0" xfId="0" applyNumberFormat="1" applyFont="1"/>
    <xf numFmtId="10" fontId="4" fillId="0" borderId="0" xfId="0" applyNumberFormat="1" applyFont="1" applyAlignment="1">
      <alignment horizontal="right"/>
    </xf>
    <xf numFmtId="3" fontId="4" fillId="0" borderId="0" xfId="0" applyNumberFormat="1" applyFont="1"/>
    <xf numFmtId="0" fontId="9" fillId="0" borderId="0" xfId="0" applyFont="1" applyAlignment="1">
      <alignment horizontal="right"/>
    </xf>
    <xf numFmtId="0" fontId="10" fillId="0" borderId="0" xfId="0" applyFont="1"/>
    <xf numFmtId="0" fontId="6" fillId="0" borderId="0" xfId="0" applyFont="1" applyAlignment="1">
      <alignment horizontal="center"/>
    </xf>
    <xf numFmtId="3" fontId="10" fillId="0" borderId="0" xfId="0" applyNumberFormat="1" applyFont="1" applyAlignment="1">
      <alignment horizontal="right"/>
    </xf>
    <xf numFmtId="3" fontId="10" fillId="0" borderId="0" xfId="0" applyNumberFormat="1" applyFont="1"/>
    <xf numFmtId="0" fontId="14" fillId="0" borderId="0" xfId="0" applyFont="1" applyAlignment="1">
      <alignment horizontal="center"/>
    </xf>
    <xf numFmtId="3" fontId="19" fillId="2" borderId="0" xfId="0" applyNumberFormat="1" applyFont="1" applyFill="1" applyAlignment="1">
      <alignment horizontal="left"/>
    </xf>
    <xf numFmtId="0" fontId="20" fillId="0" borderId="0" xfId="0" applyFont="1" applyAlignment="1">
      <alignment horizontal="center"/>
    </xf>
    <xf numFmtId="3" fontId="15" fillId="0" borderId="0" xfId="0" applyNumberFormat="1" applyFont="1" applyAlignment="1">
      <alignment horizontal="right"/>
    </xf>
    <xf numFmtId="0" fontId="21" fillId="0" borderId="2" xfId="1"/>
    <xf numFmtId="0" fontId="2" fillId="0" borderId="3" xfId="1" applyFont="1" applyBorder="1"/>
    <xf numFmtId="0" fontId="21" fillId="0" borderId="5" xfId="1" applyBorder="1"/>
    <xf numFmtId="0" fontId="21" fillId="0" borderId="6" xfId="1" applyBorder="1"/>
    <xf numFmtId="0" fontId="21" fillId="0" borderId="7" xfId="1" applyBorder="1"/>
    <xf numFmtId="0" fontId="23" fillId="0" borderId="2" xfId="2" applyBorder="1"/>
    <xf numFmtId="0" fontId="24" fillId="0" borderId="2" xfId="1" applyFont="1" applyAlignment="1">
      <alignment vertical="center"/>
    </xf>
    <xf numFmtId="0" fontId="2" fillId="0" borderId="2" xfId="1" applyFont="1" applyAlignment="1">
      <alignment vertical="center"/>
    </xf>
    <xf numFmtId="0" fontId="12" fillId="0" borderId="2" xfId="1" applyFont="1"/>
    <xf numFmtId="0" fontId="8" fillId="6" borderId="2" xfId="1" applyFont="1" applyFill="1"/>
    <xf numFmtId="0" fontId="8" fillId="5" borderId="2" xfId="1" applyFont="1" applyFill="1"/>
    <xf numFmtId="0" fontId="8" fillId="0" borderId="2" xfId="1" applyFont="1"/>
    <xf numFmtId="0" fontId="12" fillId="0" borderId="2" xfId="1" applyFont="1" applyAlignment="1">
      <alignment horizontal="left"/>
    </xf>
    <xf numFmtId="0" fontId="1" fillId="6" borderId="2" xfId="1" applyFont="1" applyFill="1"/>
    <xf numFmtId="0" fontId="1" fillId="5" borderId="2" xfId="1" applyFont="1" applyFill="1"/>
    <xf numFmtId="0" fontId="3" fillId="0" borderId="2" xfId="1" applyFont="1" applyAlignment="1">
      <alignment horizontal="left"/>
    </xf>
    <xf numFmtId="0" fontId="26" fillId="0" borderId="2" xfId="1" applyFont="1"/>
    <xf numFmtId="0" fontId="27" fillId="0" borderId="2" xfId="1" applyFont="1"/>
    <xf numFmtId="1" fontId="13" fillId="2" borderId="2" xfId="0" applyNumberFormat="1" applyFont="1" applyFill="1" applyBorder="1" applyAlignment="1">
      <alignment horizontal="center"/>
    </xf>
    <xf numFmtId="1" fontId="13" fillId="0" borderId="2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0" fontId="9" fillId="2" borderId="2" xfId="0" applyFont="1" applyFill="1" applyBorder="1"/>
    <xf numFmtId="0" fontId="9" fillId="0" borderId="2" xfId="0" applyFont="1" applyBorder="1"/>
    <xf numFmtId="3" fontId="4" fillId="0" borderId="2" xfId="0" applyNumberFormat="1" applyFont="1" applyBorder="1" applyAlignment="1">
      <alignment horizontal="right"/>
    </xf>
    <xf numFmtId="3" fontId="9" fillId="0" borderId="2" xfId="0" applyNumberFormat="1" applyFont="1" applyBorder="1" applyAlignment="1">
      <alignment horizontal="right"/>
    </xf>
    <xf numFmtId="164" fontId="9" fillId="0" borderId="2" xfId="0" applyNumberFormat="1" applyFont="1" applyBorder="1"/>
    <xf numFmtId="10" fontId="4" fillId="0" borderId="2" xfId="0" applyNumberFormat="1" applyFont="1" applyBorder="1" applyAlignment="1">
      <alignment horizontal="right"/>
    </xf>
    <xf numFmtId="3" fontId="4" fillId="0" borderId="2" xfId="0" applyNumberFormat="1" applyFont="1" applyBorder="1"/>
    <xf numFmtId="3" fontId="9" fillId="0" borderId="2" xfId="0" applyNumberFormat="1" applyFont="1" applyBorder="1"/>
    <xf numFmtId="0" fontId="9" fillId="0" borderId="2" xfId="0" applyFont="1" applyBorder="1" applyAlignment="1">
      <alignment horizontal="right"/>
    </xf>
    <xf numFmtId="3" fontId="9" fillId="0" borderId="2" xfId="0" applyNumberFormat="1" applyFont="1" applyBorder="1" applyAlignment="1">
      <alignment horizontal="left"/>
    </xf>
    <xf numFmtId="0" fontId="2" fillId="0" borderId="0" xfId="0" applyFont="1"/>
    <xf numFmtId="3" fontId="4" fillId="0" borderId="2" xfId="0" applyNumberFormat="1" applyFont="1" applyBorder="1" applyAlignment="1">
      <alignment horizontal="left"/>
    </xf>
    <xf numFmtId="3" fontId="3" fillId="0" borderId="2" xfId="0" applyNumberFormat="1" applyFont="1" applyBorder="1"/>
    <xf numFmtId="0" fontId="9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2" xfId="0" applyFont="1" applyBorder="1"/>
    <xf numFmtId="0" fontId="29" fillId="0" borderId="2" xfId="1" applyFont="1" applyAlignment="1">
      <alignment vertical="center"/>
    </xf>
    <xf numFmtId="0" fontId="30" fillId="0" borderId="2" xfId="1" applyFont="1"/>
    <xf numFmtId="0" fontId="31" fillId="0" borderId="2" xfId="1" applyFont="1" applyAlignment="1">
      <alignment vertical="center"/>
    </xf>
    <xf numFmtId="0" fontId="0" fillId="0" borderId="2" xfId="0" applyBorder="1"/>
    <xf numFmtId="0" fontId="30" fillId="0" borderId="0" xfId="0" applyFont="1"/>
    <xf numFmtId="3" fontId="33" fillId="0" borderId="2" xfId="0" applyNumberFormat="1" applyFont="1" applyBorder="1" applyAlignment="1">
      <alignment horizontal="right"/>
    </xf>
    <xf numFmtId="0" fontId="22" fillId="0" borderId="2" xfId="1" applyFont="1"/>
    <xf numFmtId="0" fontId="10" fillId="0" borderId="2" xfId="0" applyFont="1" applyBorder="1"/>
    <xf numFmtId="3" fontId="10" fillId="0" borderId="2" xfId="0" applyNumberFormat="1" applyFont="1" applyBorder="1"/>
    <xf numFmtId="3" fontId="30" fillId="0" borderId="2" xfId="0" applyNumberFormat="1" applyFont="1" applyBorder="1"/>
    <xf numFmtId="0" fontId="36" fillId="0" borderId="2" xfId="0" applyFont="1" applyBorder="1"/>
    <xf numFmtId="0" fontId="33" fillId="0" borderId="2" xfId="0" applyFont="1" applyBorder="1" applyAlignment="1">
      <alignment horizontal="left"/>
    </xf>
    <xf numFmtId="0" fontId="36" fillId="0" borderId="2" xfId="0" applyFont="1" applyBorder="1" applyAlignment="1">
      <alignment horizontal="left"/>
    </xf>
    <xf numFmtId="0" fontId="36" fillId="2" borderId="2" xfId="0" applyFont="1" applyFill="1" applyBorder="1"/>
    <xf numFmtId="0" fontId="14" fillId="0" borderId="2" xfId="0" applyFont="1" applyBorder="1" applyAlignment="1">
      <alignment horizontal="center"/>
    </xf>
    <xf numFmtId="0" fontId="30" fillId="0" borderId="2" xfId="0" applyFont="1" applyBorder="1"/>
    <xf numFmtId="3" fontId="10" fillId="0" borderId="2" xfId="0" applyNumberFormat="1" applyFont="1" applyBorder="1" applyAlignment="1">
      <alignment horizontal="right"/>
    </xf>
    <xf numFmtId="3" fontId="15" fillId="0" borderId="2" xfId="0" applyNumberFormat="1" applyFont="1" applyBorder="1" applyAlignment="1">
      <alignment horizontal="right"/>
    </xf>
    <xf numFmtId="0" fontId="15" fillId="0" borderId="2" xfId="0" applyFont="1" applyBorder="1" applyAlignment="1">
      <alignment horizontal="right"/>
    </xf>
    <xf numFmtId="3" fontId="36" fillId="0" borderId="2" xfId="0" applyNumberFormat="1" applyFont="1" applyBorder="1" applyAlignment="1">
      <alignment horizontal="right"/>
    </xf>
    <xf numFmtId="9" fontId="10" fillId="0" borderId="2" xfId="0" applyNumberFormat="1" applyFont="1" applyBorder="1"/>
    <xf numFmtId="0" fontId="16" fillId="0" borderId="2" xfId="0" applyFont="1" applyBorder="1"/>
    <xf numFmtId="0" fontId="6" fillId="0" borderId="2" xfId="0" applyFont="1" applyBorder="1" applyAlignment="1">
      <alignment horizontal="center"/>
    </xf>
    <xf numFmtId="0" fontId="15" fillId="0" borderId="2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0" fontId="17" fillId="0" borderId="2" xfId="0" applyFont="1" applyBorder="1" applyAlignment="1">
      <alignment horizontal="left"/>
    </xf>
    <xf numFmtId="1" fontId="10" fillId="0" borderId="2" xfId="0" applyNumberFormat="1" applyFont="1" applyBorder="1" applyAlignment="1">
      <alignment horizontal="right"/>
    </xf>
    <xf numFmtId="3" fontId="30" fillId="0" borderId="0" xfId="0" applyNumberFormat="1" applyFont="1"/>
    <xf numFmtId="0" fontId="35" fillId="0" borderId="2" xfId="0" applyFont="1" applyBorder="1" applyAlignment="1">
      <alignment horizontal="left"/>
    </xf>
    <xf numFmtId="0" fontId="11" fillId="0" borderId="2" xfId="0" applyFont="1" applyBorder="1"/>
    <xf numFmtId="0" fontId="20" fillId="0" borderId="2" xfId="0" applyFont="1" applyBorder="1" applyAlignment="1">
      <alignment horizontal="center"/>
    </xf>
    <xf numFmtId="0" fontId="10" fillId="0" borderId="2" xfId="0" applyFont="1" applyBorder="1" applyAlignment="1">
      <alignment horizontal="right"/>
    </xf>
    <xf numFmtId="0" fontId="18" fillId="0" borderId="2" xfId="0" applyFont="1" applyBorder="1"/>
    <xf numFmtId="3" fontId="16" fillId="0" borderId="2" xfId="0" applyNumberFormat="1" applyFont="1" applyBorder="1"/>
    <xf numFmtId="49" fontId="10" fillId="0" borderId="2" xfId="0" applyNumberFormat="1" applyFont="1" applyBorder="1" applyAlignment="1">
      <alignment horizontal="right"/>
    </xf>
    <xf numFmtId="49" fontId="4" fillId="0" borderId="2" xfId="0" applyNumberFormat="1" applyFont="1" applyBorder="1"/>
    <xf numFmtId="3" fontId="7" fillId="0" borderId="2" xfId="0" applyNumberFormat="1" applyFont="1" applyBorder="1"/>
    <xf numFmtId="0" fontId="21" fillId="0" borderId="3" xfId="1" applyBorder="1" applyAlignment="1">
      <alignment horizontal="left" vertical="center" wrapText="1"/>
    </xf>
    <xf numFmtId="0" fontId="21" fillId="0" borderId="2" xfId="1" applyAlignment="1">
      <alignment horizontal="left" vertical="center" wrapText="1"/>
    </xf>
    <xf numFmtId="0" fontId="21" fillId="0" borderId="4" xfId="1" applyBorder="1" applyAlignment="1">
      <alignment horizontal="left" vertical="center" wrapText="1"/>
    </xf>
    <xf numFmtId="0" fontId="21" fillId="0" borderId="3" xfId="1" applyBorder="1" applyAlignment="1">
      <alignment vertical="center"/>
    </xf>
    <xf numFmtId="9" fontId="21" fillId="0" borderId="2" xfId="1" applyNumberFormat="1" applyAlignment="1">
      <alignment horizontal="left" vertical="center"/>
    </xf>
    <xf numFmtId="0" fontId="31" fillId="4" borderId="2" xfId="1" applyFont="1" applyFill="1"/>
    <xf numFmtId="0" fontId="31" fillId="5" borderId="0" xfId="0" applyFont="1" applyFill="1"/>
    <xf numFmtId="0" fontId="38" fillId="0" borderId="0" xfId="0" applyFont="1"/>
    <xf numFmtId="0" fontId="21" fillId="0" borderId="0" xfId="0" applyFont="1" applyAlignment="1">
      <alignment horizontal="center" vertical="center"/>
    </xf>
    <xf numFmtId="3" fontId="0" fillId="0" borderId="0" xfId="0" applyNumberFormat="1"/>
    <xf numFmtId="0" fontId="2" fillId="0" borderId="2" xfId="1" applyFont="1"/>
    <xf numFmtId="0" fontId="21" fillId="7" borderId="2" xfId="1" applyFill="1"/>
    <xf numFmtId="0" fontId="2" fillId="0" borderId="10" xfId="1" applyFont="1" applyBorder="1"/>
    <xf numFmtId="0" fontId="21" fillId="0" borderId="10" xfId="1" applyBorder="1"/>
    <xf numFmtId="0" fontId="2" fillId="0" borderId="11" xfId="1" applyFont="1" applyBorder="1"/>
    <xf numFmtId="0" fontId="21" fillId="0" borderId="12" xfId="1" applyBorder="1"/>
    <xf numFmtId="0" fontId="21" fillId="0" borderId="0" xfId="0" applyFont="1"/>
    <xf numFmtId="0" fontId="40" fillId="0" borderId="0" xfId="0" applyFont="1"/>
    <xf numFmtId="0" fontId="4" fillId="2" borderId="0" xfId="0" applyFont="1" applyFill="1" applyAlignment="1">
      <alignment horizontal="left"/>
    </xf>
    <xf numFmtId="166" fontId="13" fillId="9" borderId="2" xfId="0" applyNumberFormat="1" applyFont="1" applyFill="1" applyBorder="1" applyAlignment="1">
      <alignment horizontal="center"/>
    </xf>
    <xf numFmtId="166" fontId="28" fillId="7" borderId="2" xfId="0" applyNumberFormat="1" applyFont="1" applyFill="1" applyBorder="1" applyAlignment="1">
      <alignment horizontal="center"/>
    </xf>
    <xf numFmtId="1" fontId="1" fillId="10" borderId="2" xfId="0" applyNumberFormat="1" applyFont="1" applyFill="1" applyBorder="1" applyAlignment="1">
      <alignment horizontal="center"/>
    </xf>
    <xf numFmtId="166" fontId="31" fillId="8" borderId="2" xfId="0" applyNumberFormat="1" applyFont="1" applyFill="1" applyBorder="1" applyAlignment="1">
      <alignment horizontal="center"/>
    </xf>
    <xf numFmtId="0" fontId="31" fillId="8" borderId="0" xfId="0" applyFont="1" applyFill="1" applyAlignment="1">
      <alignment horizontal="center"/>
    </xf>
    <xf numFmtId="3" fontId="9" fillId="0" borderId="9" xfId="0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30" fillId="7" borderId="2" xfId="1" applyFont="1" applyFill="1"/>
    <xf numFmtId="165" fontId="32" fillId="7" borderId="2" xfId="1" applyNumberFormat="1" applyFont="1" applyFill="1" applyAlignment="1">
      <alignment horizontal="center" vertical="center"/>
    </xf>
    <xf numFmtId="165" fontId="31" fillId="8" borderId="2" xfId="1" applyNumberFormat="1" applyFont="1" applyFill="1" applyAlignment="1">
      <alignment horizontal="center" vertical="center"/>
    </xf>
    <xf numFmtId="0" fontId="31" fillId="8" borderId="2" xfId="1" applyFont="1" applyFill="1" applyAlignment="1">
      <alignment horizontal="center" vertical="center"/>
    </xf>
    <xf numFmtId="14" fontId="31" fillId="8" borderId="2" xfId="1" applyNumberFormat="1" applyFont="1" applyFill="1" applyAlignment="1">
      <alignment horizontal="center" vertical="center"/>
    </xf>
    <xf numFmtId="165" fontId="25" fillId="7" borderId="2" xfId="1" applyNumberFormat="1" applyFont="1" applyFill="1" applyAlignment="1">
      <alignment horizontal="center" vertical="center"/>
    </xf>
    <xf numFmtId="165" fontId="2" fillId="8" borderId="2" xfId="1" applyNumberFormat="1" applyFont="1" applyFill="1" applyAlignment="1">
      <alignment horizontal="center" vertical="center"/>
    </xf>
    <xf numFmtId="0" fontId="2" fillId="8" borderId="2" xfId="1" applyFont="1" applyFill="1" applyAlignment="1">
      <alignment horizontal="center" vertical="center"/>
    </xf>
    <xf numFmtId="0" fontId="21" fillId="8" borderId="7" xfId="1" applyFill="1" applyBorder="1"/>
    <xf numFmtId="3" fontId="9" fillId="0" borderId="2" xfId="0" applyNumberFormat="1" applyFont="1" applyBorder="1" applyAlignment="1">
      <alignment horizontal="center"/>
    </xf>
    <xf numFmtId="3" fontId="9" fillId="0" borderId="9" xfId="0" applyNumberFormat="1" applyFont="1" applyBorder="1" applyAlignment="1">
      <alignment horizontal="center"/>
    </xf>
    <xf numFmtId="164" fontId="9" fillId="0" borderId="2" xfId="0" applyNumberFormat="1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31" fillId="0" borderId="2" xfId="0" applyFont="1" applyBorder="1" applyAlignment="1">
      <alignment horizontal="center"/>
    </xf>
    <xf numFmtId="10" fontId="9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9" fontId="9" fillId="0" borderId="9" xfId="0" applyNumberFormat="1" applyFont="1" applyBorder="1" applyAlignment="1">
      <alignment horizontal="center"/>
    </xf>
    <xf numFmtId="9" fontId="4" fillId="0" borderId="9" xfId="0" applyNumberFormat="1" applyFont="1" applyBorder="1" applyAlignment="1">
      <alignment horizontal="center"/>
    </xf>
    <xf numFmtId="3" fontId="41" fillId="0" borderId="0" xfId="0" applyNumberFormat="1" applyFont="1" applyAlignment="1">
      <alignment horizontal="center"/>
    </xf>
    <xf numFmtId="3" fontId="30" fillId="0" borderId="0" xfId="0" applyNumberFormat="1" applyFont="1" applyAlignment="1">
      <alignment horizontal="center"/>
    </xf>
    <xf numFmtId="0" fontId="37" fillId="7" borderId="2" xfId="0" applyFont="1" applyFill="1" applyBorder="1"/>
    <xf numFmtId="166" fontId="32" fillId="11" borderId="2" xfId="0" applyNumberFormat="1" applyFont="1" applyFill="1" applyBorder="1" applyAlignment="1">
      <alignment horizontal="center"/>
    </xf>
    <xf numFmtId="0" fontId="33" fillId="0" borderId="9" xfId="0" applyFont="1" applyBorder="1" applyAlignment="1">
      <alignment horizontal="left"/>
    </xf>
    <xf numFmtId="0" fontId="37" fillId="0" borderId="2" xfId="0" applyFont="1" applyBorder="1"/>
    <xf numFmtId="166" fontId="32" fillId="0" borderId="2" xfId="0" applyNumberFormat="1" applyFont="1" applyBorder="1" applyAlignment="1">
      <alignment horizontal="center"/>
    </xf>
    <xf numFmtId="0" fontId="32" fillId="0" borderId="2" xfId="0" applyFont="1" applyBorder="1" applyAlignment="1">
      <alignment horizontal="center"/>
    </xf>
    <xf numFmtId="0" fontId="33" fillId="0" borderId="2" xfId="0" applyFont="1" applyBorder="1"/>
    <xf numFmtId="3" fontId="31" fillId="0" borderId="2" xfId="0" applyNumberFormat="1" applyFont="1" applyBorder="1"/>
    <xf numFmtId="166" fontId="32" fillId="7" borderId="2" xfId="0" applyNumberFormat="1" applyFont="1" applyFill="1" applyBorder="1" applyAlignment="1">
      <alignment horizontal="center"/>
    </xf>
    <xf numFmtId="0" fontId="31" fillId="8" borderId="2" xfId="0" applyFont="1" applyFill="1" applyBorder="1" applyAlignment="1">
      <alignment horizontal="center"/>
    </xf>
    <xf numFmtId="3" fontId="30" fillId="0" borderId="2" xfId="0" applyNumberFormat="1" applyFont="1" applyBorder="1" applyAlignment="1">
      <alignment horizontal="center"/>
    </xf>
    <xf numFmtId="3" fontId="36" fillId="0" borderId="2" xfId="0" applyNumberFormat="1" applyFont="1" applyBorder="1" applyAlignment="1">
      <alignment horizontal="center"/>
    </xf>
    <xf numFmtId="3" fontId="33" fillId="0" borderId="9" xfId="0" applyNumberFormat="1" applyFont="1" applyBorder="1" applyAlignment="1">
      <alignment horizontal="center"/>
    </xf>
    <xf numFmtId="0" fontId="30" fillId="0" borderId="2" xfId="0" applyFont="1" applyBorder="1" applyAlignment="1">
      <alignment horizontal="center"/>
    </xf>
    <xf numFmtId="3" fontId="36" fillId="2" borderId="2" xfId="0" applyNumberFormat="1" applyFont="1" applyFill="1" applyBorder="1" applyAlignment="1">
      <alignment horizontal="center"/>
    </xf>
    <xf numFmtId="3" fontId="33" fillId="0" borderId="2" xfId="0" applyNumberFormat="1" applyFont="1" applyBorder="1" applyAlignment="1">
      <alignment horizontal="center"/>
    </xf>
    <xf numFmtId="0" fontId="30" fillId="0" borderId="0" xfId="0" applyFont="1" applyAlignment="1">
      <alignment horizontal="center"/>
    </xf>
    <xf numFmtId="3" fontId="31" fillId="0" borderId="9" xfId="0" applyNumberFormat="1" applyFont="1" applyBorder="1" applyAlignment="1">
      <alignment horizontal="center"/>
    </xf>
    <xf numFmtId="3" fontId="31" fillId="0" borderId="2" xfId="0" applyNumberFormat="1" applyFont="1" applyBorder="1" applyAlignment="1">
      <alignment horizontal="center"/>
    </xf>
    <xf numFmtId="0" fontId="30" fillId="0" borderId="0" xfId="0" applyFont="1" applyAlignment="1">
      <alignment horizontal="right"/>
    </xf>
    <xf numFmtId="0" fontId="30" fillId="5" borderId="0" xfId="0" applyFont="1" applyFill="1" applyAlignment="1">
      <alignment horizontal="right"/>
    </xf>
    <xf numFmtId="3" fontId="31" fillId="5" borderId="0" xfId="0" applyNumberFormat="1" applyFont="1" applyFill="1" applyAlignment="1">
      <alignment horizontal="center"/>
    </xf>
    <xf numFmtId="0" fontId="44" fillId="0" borderId="0" xfId="0" applyFont="1"/>
    <xf numFmtId="0" fontId="45" fillId="0" borderId="0" xfId="0" applyFont="1"/>
    <xf numFmtId="0" fontId="46" fillId="0" borderId="0" xfId="0" applyFont="1"/>
    <xf numFmtId="0" fontId="31" fillId="0" borderId="0" xfId="0" applyFont="1"/>
    <xf numFmtId="0" fontId="30" fillId="7" borderId="0" xfId="0" applyFont="1" applyFill="1"/>
    <xf numFmtId="0" fontId="32" fillId="7" borderId="0" xfId="0" applyFont="1" applyFill="1" applyAlignment="1">
      <alignment horizontal="right" vertical="center"/>
    </xf>
    <xf numFmtId="166" fontId="32" fillId="7" borderId="0" xfId="0" applyNumberFormat="1" applyFont="1" applyFill="1" applyAlignment="1">
      <alignment horizontal="center" vertical="center"/>
    </xf>
    <xf numFmtId="166" fontId="31" fillId="8" borderId="0" xfId="0" applyNumberFormat="1" applyFont="1" applyFill="1" applyAlignment="1">
      <alignment horizontal="center" vertical="center"/>
    </xf>
    <xf numFmtId="0" fontId="43" fillId="0" borderId="9" xfId="0" applyFont="1" applyBorder="1"/>
    <xf numFmtId="0" fontId="30" fillId="0" borderId="9" xfId="0" applyFont="1" applyBorder="1"/>
    <xf numFmtId="166" fontId="30" fillId="8" borderId="13" xfId="0" applyNumberFormat="1" applyFont="1" applyFill="1" applyBorder="1" applyAlignment="1">
      <alignment horizontal="right"/>
    </xf>
    <xf numFmtId="0" fontId="30" fillId="8" borderId="13" xfId="0" applyFont="1" applyFill="1" applyBorder="1" applyAlignment="1">
      <alignment horizontal="right"/>
    </xf>
    <xf numFmtId="9" fontId="30" fillId="8" borderId="13" xfId="0" applyNumberFormat="1" applyFont="1" applyFill="1" applyBorder="1" applyAlignment="1">
      <alignment horizontal="right"/>
    </xf>
    <xf numFmtId="0" fontId="31" fillId="0" borderId="0" xfId="0" applyFont="1" applyAlignment="1">
      <alignment horizontal="right"/>
    </xf>
    <xf numFmtId="9" fontId="30" fillId="0" borderId="0" xfId="0" applyNumberFormat="1" applyFont="1" applyAlignment="1">
      <alignment horizontal="left"/>
    </xf>
    <xf numFmtId="0" fontId="30" fillId="0" borderId="0" xfId="0" applyFont="1" applyAlignment="1">
      <alignment horizontal="left"/>
    </xf>
    <xf numFmtId="0" fontId="47" fillId="0" borderId="2" xfId="0" applyFont="1" applyBorder="1" applyAlignment="1">
      <alignment horizontal="left" indent="2"/>
    </xf>
    <xf numFmtId="0" fontId="42" fillId="7" borderId="2" xfId="0" applyFont="1" applyFill="1" applyBorder="1" applyAlignment="1">
      <alignment horizontal="left"/>
    </xf>
    <xf numFmtId="0" fontId="48" fillId="0" borderId="9" xfId="0" applyFont="1" applyBorder="1" applyAlignment="1">
      <alignment horizontal="left"/>
    </xf>
    <xf numFmtId="0" fontId="49" fillId="0" borderId="9" xfId="0" applyFont="1" applyBorder="1"/>
    <xf numFmtId="0" fontId="49" fillId="0" borderId="14" xfId="0" applyFont="1" applyBorder="1"/>
    <xf numFmtId="0" fontId="48" fillId="0" borderId="2" xfId="0" applyFont="1" applyBorder="1" applyAlignment="1">
      <alignment horizontal="left"/>
    </xf>
    <xf numFmtId="0" fontId="49" fillId="0" borderId="2" xfId="0" applyFont="1" applyBorder="1"/>
    <xf numFmtId="0" fontId="33" fillId="5" borderId="2" xfId="0" applyFont="1" applyFill="1" applyBorder="1" applyAlignment="1">
      <alignment horizontal="left"/>
    </xf>
    <xf numFmtId="0" fontId="48" fillId="0" borderId="9" xfId="0" applyFont="1" applyBorder="1"/>
    <xf numFmtId="3" fontId="30" fillId="0" borderId="9" xfId="0" applyNumberFormat="1" applyFont="1" applyBorder="1"/>
    <xf numFmtId="3" fontId="30" fillId="0" borderId="9" xfId="0" applyNumberFormat="1" applyFont="1" applyBorder="1" applyAlignment="1">
      <alignment horizontal="center"/>
    </xf>
    <xf numFmtId="0" fontId="48" fillId="0" borderId="2" xfId="0" applyFont="1" applyBorder="1"/>
    <xf numFmtId="0" fontId="30" fillId="0" borderId="9" xfId="0" applyFont="1" applyBorder="1" applyAlignment="1">
      <alignment horizontal="center"/>
    </xf>
    <xf numFmtId="0" fontId="30" fillId="5" borderId="0" xfId="0" applyFont="1" applyFill="1"/>
    <xf numFmtId="0" fontId="42" fillId="7" borderId="0" xfId="0" applyFont="1" applyFill="1"/>
    <xf numFmtId="3" fontId="30" fillId="7" borderId="0" xfId="0" applyNumberFormat="1" applyFont="1" applyFill="1"/>
    <xf numFmtId="0" fontId="45" fillId="0" borderId="9" xfId="0" applyFont="1" applyBorder="1" applyAlignment="1">
      <alignment horizontal="left"/>
    </xf>
    <xf numFmtId="0" fontId="45" fillId="0" borderId="2" xfId="0" applyFont="1" applyBorder="1" applyAlignment="1">
      <alignment horizontal="left"/>
    </xf>
    <xf numFmtId="0" fontId="31" fillId="5" borderId="0" xfId="0" applyFont="1" applyFill="1" applyAlignment="1">
      <alignment horizontal="center"/>
    </xf>
    <xf numFmtId="3" fontId="30" fillId="8" borderId="13" xfId="0" applyNumberFormat="1" applyFont="1" applyFill="1" applyBorder="1"/>
    <xf numFmtId="9" fontId="30" fillId="8" borderId="13" xfId="0" applyNumberFormat="1" applyFont="1" applyFill="1" applyBorder="1"/>
    <xf numFmtId="0" fontId="36" fillId="0" borderId="2" xfId="0" applyFont="1" applyBorder="1" applyAlignment="1">
      <alignment horizontal="center"/>
    </xf>
    <xf numFmtId="0" fontId="31" fillId="0" borderId="9" xfId="0" applyFont="1" applyBorder="1"/>
    <xf numFmtId="0" fontId="32" fillId="7" borderId="2" xfId="1" applyFont="1" applyFill="1" applyAlignment="1">
      <alignment horizontal="right"/>
    </xf>
    <xf numFmtId="0" fontId="30" fillId="0" borderId="9" xfId="0" applyFont="1" applyBorder="1" applyAlignment="1">
      <alignment horizontal="right"/>
    </xf>
    <xf numFmtId="1" fontId="13" fillId="9" borderId="2" xfId="0" applyNumberFormat="1" applyFont="1" applyFill="1" applyBorder="1" applyAlignment="1">
      <alignment horizontal="left"/>
    </xf>
    <xf numFmtId="1" fontId="13" fillId="9" borderId="2" xfId="0" applyNumberFormat="1" applyFont="1" applyFill="1" applyBorder="1" applyAlignment="1">
      <alignment horizontal="right"/>
    </xf>
    <xf numFmtId="3" fontId="4" fillId="0" borderId="9" xfId="0" applyNumberFormat="1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30" fillId="0" borderId="2" xfId="1" applyFont="1" applyAlignment="1">
      <alignment horizontal="right"/>
    </xf>
    <xf numFmtId="0" fontId="31" fillId="5" borderId="2" xfId="1" applyFont="1" applyFill="1" applyAlignment="1">
      <alignment horizontal="right"/>
    </xf>
    <xf numFmtId="3" fontId="30" fillId="0" borderId="2" xfId="1" applyNumberFormat="1" applyFont="1" applyAlignment="1">
      <alignment horizontal="center"/>
    </xf>
    <xf numFmtId="3" fontId="31" fillId="5" borderId="2" xfId="1" applyNumberFormat="1" applyFont="1" applyFill="1" applyAlignment="1">
      <alignment horizontal="center"/>
    </xf>
    <xf numFmtId="0" fontId="31" fillId="0" borderId="2" xfId="1" applyFont="1"/>
    <xf numFmtId="3" fontId="30" fillId="3" borderId="0" xfId="0" applyNumberFormat="1" applyFont="1" applyFill="1" applyAlignment="1">
      <alignment horizontal="center"/>
    </xf>
    <xf numFmtId="3" fontId="38" fillId="0" borderId="0" xfId="0" applyNumberFormat="1" applyFont="1" applyAlignment="1">
      <alignment horizontal="center"/>
    </xf>
    <xf numFmtId="0" fontId="31" fillId="5" borderId="0" xfId="0" applyFont="1" applyFill="1" applyAlignment="1">
      <alignment horizontal="right"/>
    </xf>
    <xf numFmtId="0" fontId="38" fillId="0" borderId="0" xfId="0" applyFont="1" applyAlignment="1">
      <alignment horizontal="right"/>
    </xf>
    <xf numFmtId="3" fontId="21" fillId="0" borderId="2" xfId="1" applyNumberFormat="1" applyAlignment="1">
      <alignment horizontal="center"/>
    </xf>
    <xf numFmtId="4" fontId="21" fillId="0" borderId="2" xfId="1" applyNumberFormat="1" applyAlignment="1">
      <alignment horizontal="center"/>
    </xf>
    <xf numFmtId="3" fontId="2" fillId="5" borderId="2" xfId="1" applyNumberFormat="1" applyFont="1" applyFill="1" applyAlignment="1">
      <alignment horizontal="center"/>
    </xf>
    <xf numFmtId="4" fontId="21" fillId="6" borderId="2" xfId="1" applyNumberFormat="1" applyFill="1" applyAlignment="1">
      <alignment horizontal="center"/>
    </xf>
    <xf numFmtId="0" fontId="21" fillId="6" borderId="2" xfId="1" applyFill="1" applyAlignment="1">
      <alignment horizontal="center"/>
    </xf>
    <xf numFmtId="3" fontId="27" fillId="0" borderId="2" xfId="1" applyNumberFormat="1" applyFont="1" applyAlignment="1">
      <alignment horizontal="center" vertical="center"/>
    </xf>
    <xf numFmtId="0" fontId="25" fillId="7" borderId="2" xfId="1" applyFont="1" applyFill="1" applyAlignment="1">
      <alignment horizontal="right"/>
    </xf>
    <xf numFmtId="0" fontId="21" fillId="0" borderId="2" xfId="1" applyAlignment="1">
      <alignment horizontal="right"/>
    </xf>
    <xf numFmtId="0" fontId="2" fillId="6" borderId="2" xfId="1" applyFont="1" applyFill="1" applyAlignment="1">
      <alignment horizontal="right"/>
    </xf>
    <xf numFmtId="0" fontId="2" fillId="5" borderId="2" xfId="1" applyFont="1" applyFill="1" applyAlignment="1">
      <alignment horizontal="right"/>
    </xf>
    <xf numFmtId="0" fontId="21" fillId="0" borderId="2" xfId="1" applyAlignment="1">
      <alignment horizontal="left"/>
    </xf>
    <xf numFmtId="165" fontId="21" fillId="0" borderId="2" xfId="1" applyNumberFormat="1" applyAlignment="1">
      <alignment horizontal="left"/>
    </xf>
    <xf numFmtId="3" fontId="51" fillId="7" borderId="8" xfId="0" applyNumberFormat="1" applyFont="1" applyFill="1" applyBorder="1" applyAlignment="1">
      <alignment horizontal="center"/>
    </xf>
    <xf numFmtId="3" fontId="30" fillId="12" borderId="0" xfId="0" applyNumberFormat="1" applyFont="1" applyFill="1" applyAlignment="1">
      <alignment horizontal="center"/>
    </xf>
    <xf numFmtId="0" fontId="30" fillId="13" borderId="2" xfId="1" applyFont="1" applyFill="1"/>
    <xf numFmtId="3" fontId="30" fillId="13" borderId="2" xfId="1" applyNumberFormat="1" applyFont="1" applyFill="1" applyAlignment="1">
      <alignment horizontal="center"/>
    </xf>
    <xf numFmtId="3" fontId="31" fillId="13" borderId="2" xfId="1" applyNumberFormat="1" applyFont="1" applyFill="1" applyAlignment="1">
      <alignment horizontal="center"/>
    </xf>
    <xf numFmtId="3" fontId="30" fillId="13" borderId="0" xfId="0" applyNumberFormat="1" applyFont="1" applyFill="1" applyAlignment="1">
      <alignment horizontal="center"/>
    </xf>
    <xf numFmtId="3" fontId="31" fillId="13" borderId="0" xfId="0" applyNumberFormat="1" applyFont="1" applyFill="1" applyAlignment="1">
      <alignment horizontal="center"/>
    </xf>
    <xf numFmtId="3" fontId="30" fillId="13" borderId="2" xfId="0" applyNumberFormat="1" applyFont="1" applyFill="1" applyBorder="1"/>
    <xf numFmtId="0" fontId="30" fillId="13" borderId="0" xfId="0" applyFont="1" applyFill="1"/>
    <xf numFmtId="0" fontId="30" fillId="13" borderId="0" xfId="0" applyFont="1" applyFill="1" applyAlignment="1">
      <alignment horizontal="center"/>
    </xf>
    <xf numFmtId="3" fontId="38" fillId="13" borderId="0" xfId="0" applyNumberFormat="1" applyFont="1" applyFill="1" applyAlignment="1">
      <alignment horizontal="center"/>
    </xf>
    <xf numFmtId="0" fontId="39" fillId="0" borderId="2" xfId="1" applyFont="1" applyAlignment="1">
      <alignment horizontal="left" vertical="center"/>
    </xf>
    <xf numFmtId="0" fontId="21" fillId="0" borderId="2" xfId="1" applyAlignment="1">
      <alignment horizontal="left" vertical="center" wrapText="1"/>
    </xf>
    <xf numFmtId="0" fontId="21" fillId="0" borderId="3" xfId="1" applyBorder="1" applyAlignment="1">
      <alignment horizontal="left"/>
    </xf>
    <xf numFmtId="0" fontId="21" fillId="0" borderId="2" xfId="1" applyAlignment="1">
      <alignment horizontal="left"/>
    </xf>
    <xf numFmtId="165" fontId="21" fillId="0" borderId="2" xfId="1" applyNumberFormat="1" applyAlignment="1">
      <alignment horizontal="left"/>
    </xf>
    <xf numFmtId="165" fontId="21" fillId="0" borderId="4" xfId="1" applyNumberForma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5" fillId="0" borderId="2" xfId="0" applyFont="1" applyBorder="1"/>
    <xf numFmtId="0" fontId="13" fillId="0" borderId="2" xfId="0" applyFont="1" applyBorder="1" applyAlignment="1">
      <alignment horizontal="center"/>
    </xf>
    <xf numFmtId="0" fontId="0" fillId="0" borderId="2" xfId="0" applyBorder="1"/>
    <xf numFmtId="0" fontId="20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21" fillId="0" borderId="0" xfId="0" applyFont="1" applyAlignment="1">
      <alignment horizontal="center" vertical="center"/>
    </xf>
    <xf numFmtId="1" fontId="50" fillId="9" borderId="1" xfId="0" applyNumberFormat="1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center"/>
    </xf>
    <xf numFmtId="3" fontId="36" fillId="0" borderId="14" xfId="0" applyNumberFormat="1" applyFont="1" applyBorder="1" applyAlignment="1">
      <alignment horizontal="center"/>
    </xf>
  </cellXfs>
  <cellStyles count="3">
    <cellStyle name="Hivatkozás" xfId="2" builtinId="8"/>
    <cellStyle name="Normál" xfId="0" builtinId="0"/>
    <cellStyle name="Normal 2" xfId="1" xr:uid="{9F67FC46-4EFB-6D4A-BBBD-33A4EE342EEE}"/>
  </cellStyles>
  <dxfs count="35">
    <dxf>
      <font>
        <color rgb="FF9C0006"/>
      </font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rgb="FF9C0006"/>
      </font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colors>
    <mruColors>
      <color rgb="FF173F3D"/>
      <color rgb="FFFFDA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Hazai eladások megoszlása (2024)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B4F-374F-8CC3-B5B0B12B450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B4F-374F-8CC3-B5B0B12B450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B4F-374F-8CC3-B5B0B12B450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B4F-374F-8CC3-B5B0B12B450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B4F-374F-8CC3-B5B0B12B450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B4F-374F-8CC3-B5B0B12B45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Árbevétel!$B$8:$B$13</c:f>
              <c:strCache>
                <c:ptCount val="6"/>
                <c:pt idx="0">
                  <c:v>Tételek</c:v>
                </c:pt>
                <c:pt idx="1">
                  <c:v>Tételek</c:v>
                </c:pt>
                <c:pt idx="2">
                  <c:v>Tételek</c:v>
                </c:pt>
                <c:pt idx="3">
                  <c:v>Tételek</c:v>
                </c:pt>
                <c:pt idx="4">
                  <c:v>Tételek</c:v>
                </c:pt>
                <c:pt idx="5">
                  <c:v>Tételek</c:v>
                </c:pt>
              </c:strCache>
            </c:strRef>
          </c:cat>
          <c:val>
            <c:numRef>
              <c:f>Árbevétel!$P$8:$P$13</c:f>
              <c:numCache>
                <c:formatCode>#,##0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B4F-374F-8CC3-B5B0B12B450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Hazai eladások</a:t>
            </a:r>
            <a:r>
              <a:rPr lang="en-GB" baseline="0"/>
              <a:t> megoszlása (2025)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8D3-A24C-9495-3A71ED0EBB3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8D3-A24C-9495-3A71ED0EBB3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8D3-A24C-9495-3A71ED0EBB3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8D3-A24C-9495-3A71ED0EBB3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8D3-A24C-9495-3A71ED0EBB3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8D3-A24C-9495-3A71ED0EBB3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Árbevétel!$B$8:$B$13</c:f>
              <c:strCache>
                <c:ptCount val="6"/>
                <c:pt idx="0">
                  <c:v>Tételek</c:v>
                </c:pt>
                <c:pt idx="1">
                  <c:v>Tételek</c:v>
                </c:pt>
                <c:pt idx="2">
                  <c:v>Tételek</c:v>
                </c:pt>
                <c:pt idx="3">
                  <c:v>Tételek</c:v>
                </c:pt>
                <c:pt idx="4">
                  <c:v>Tételek</c:v>
                </c:pt>
                <c:pt idx="5">
                  <c:v>Tételek</c:v>
                </c:pt>
              </c:strCache>
            </c:strRef>
          </c:cat>
          <c:val>
            <c:numRef>
              <c:f>Árbevétel!$AC$8:$AC$13</c:f>
              <c:numCache>
                <c:formatCode>#,##0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8D3-A24C-9495-3A71ED0EBB3F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Hazai eladások megoszlása (2026)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742-0F45-954B-6CBF2081019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742-0F45-954B-6CBF2081019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742-0F45-954B-6CBF2081019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742-0F45-954B-6CBF2081019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742-0F45-954B-6CBF2081019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742-0F45-954B-6CBF2081019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Árbevétel!$B$8:$B$13</c:f>
              <c:strCache>
                <c:ptCount val="6"/>
                <c:pt idx="0">
                  <c:v>Tételek</c:v>
                </c:pt>
                <c:pt idx="1">
                  <c:v>Tételek</c:v>
                </c:pt>
                <c:pt idx="2">
                  <c:v>Tételek</c:v>
                </c:pt>
                <c:pt idx="3">
                  <c:v>Tételek</c:v>
                </c:pt>
                <c:pt idx="4">
                  <c:v>Tételek</c:v>
                </c:pt>
                <c:pt idx="5">
                  <c:v>Tételek</c:v>
                </c:pt>
              </c:strCache>
            </c:strRef>
          </c:cat>
          <c:val>
            <c:numRef>
              <c:f>Árbevétel!$AK$8:$AK$13</c:f>
              <c:numCache>
                <c:formatCode>#,##0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742-0F45-954B-6CBF20810198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Cash flow 2023-2025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Cash flow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('Cash flow kimutatás'!$D$5:$J$5,'Cash flow kimutatás'!$K$5:$W$5,'Cash flow kimutatás'!$X$5:$AJ$5)</c:f>
              <c:strCache>
                <c:ptCount val="33"/>
                <c:pt idx="0">
                  <c:v>2024-Aug</c:v>
                </c:pt>
                <c:pt idx="1">
                  <c:v>2024-Sep</c:v>
                </c:pt>
                <c:pt idx="2">
                  <c:v>2024-Oct</c:v>
                </c:pt>
                <c:pt idx="3">
                  <c:v>2024-Nov</c:v>
                </c:pt>
                <c:pt idx="4">
                  <c:v>2024-Dec</c:v>
                </c:pt>
                <c:pt idx="5">
                  <c:v>2025-Jan</c:v>
                </c:pt>
                <c:pt idx="6">
                  <c:v>2025-Feb</c:v>
                </c:pt>
                <c:pt idx="7">
                  <c:v>2025-Mar</c:v>
                </c:pt>
                <c:pt idx="8">
                  <c:v>2025-Apr</c:v>
                </c:pt>
                <c:pt idx="9">
                  <c:v>2025-May</c:v>
                </c:pt>
                <c:pt idx="10">
                  <c:v>2025-Jun</c:v>
                </c:pt>
                <c:pt idx="11">
                  <c:v>2025-Jul</c:v>
                </c:pt>
                <c:pt idx="12">
                  <c:v>1. év</c:v>
                </c:pt>
                <c:pt idx="13">
                  <c:v>2025-Aug</c:v>
                </c:pt>
                <c:pt idx="14">
                  <c:v>2025-Sep</c:v>
                </c:pt>
                <c:pt idx="15">
                  <c:v>2025-Oct</c:v>
                </c:pt>
                <c:pt idx="16">
                  <c:v>2025-Nov</c:v>
                </c:pt>
                <c:pt idx="17">
                  <c:v>2025-Dec</c:v>
                </c:pt>
                <c:pt idx="18">
                  <c:v>2026-Jan</c:v>
                </c:pt>
                <c:pt idx="19">
                  <c:v>2026-Feb</c:v>
                </c:pt>
                <c:pt idx="20">
                  <c:v>2026-Mar</c:v>
                </c:pt>
                <c:pt idx="21">
                  <c:v>2026-Apr</c:v>
                </c:pt>
                <c:pt idx="22">
                  <c:v>2026-May</c:v>
                </c:pt>
                <c:pt idx="23">
                  <c:v>2026-Jun</c:v>
                </c:pt>
                <c:pt idx="24">
                  <c:v>2026-Jul</c:v>
                </c:pt>
                <c:pt idx="25">
                  <c:v>2. év</c:v>
                </c:pt>
                <c:pt idx="26">
                  <c:v>2026-Aug</c:v>
                </c:pt>
                <c:pt idx="27">
                  <c:v>2026-Sep</c:v>
                </c:pt>
                <c:pt idx="28">
                  <c:v>2026-Oct</c:v>
                </c:pt>
                <c:pt idx="29">
                  <c:v>2026-Nov</c:v>
                </c:pt>
                <c:pt idx="30">
                  <c:v>2026-Dec</c:v>
                </c:pt>
                <c:pt idx="31">
                  <c:v>2027-Jan</c:v>
                </c:pt>
                <c:pt idx="32">
                  <c:v>2027-Feb</c:v>
                </c:pt>
              </c:strCache>
            </c:strRef>
          </c:cat>
          <c:val>
            <c:numRef>
              <c:f>('Cash flow kimutatás'!$D$19:$J$19,'Cash flow kimutatás'!$K$19:$W$19,'Cash flow kimutatás'!$X$19:$AJ$19)</c:f>
              <c:numCache>
                <c:formatCode>#,##0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A1-114A-953F-1B6465405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8297520"/>
        <c:axId val="1749820464"/>
      </c:lineChart>
      <c:catAx>
        <c:axId val="1488297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49820464"/>
        <c:crosses val="autoZero"/>
        <c:auto val="1"/>
        <c:lblAlgn val="ctr"/>
        <c:lblOffset val="100"/>
        <c:noMultiLvlLbl val="1"/>
      </c:catAx>
      <c:valAx>
        <c:axId val="1749820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 b="1"/>
                  <a:t>HUF</a:t>
                </a:r>
              </a:p>
            </c:rich>
          </c:tx>
          <c:layout>
            <c:manualLayout>
              <c:xMode val="edge"/>
              <c:yMode val="edge"/>
              <c:x val="8.9283873035989128E-3"/>
              <c:y val="0.430653055975688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488297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eladások</a:t>
            </a:r>
            <a:r>
              <a:rPr lang="en-GB" baseline="0"/>
              <a:t> megoszlása (2025)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31A-4B4C-864B-6502B8AD141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31A-4B4C-864B-6502B8AD141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31A-4B4C-864B-6502B8AD141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31A-4B4C-864B-6502B8AD141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31A-4B4C-864B-6502B8AD141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31A-4B4C-864B-6502B8AD14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Árbevétel!$B$17:$B$22</c:f>
              <c:strCache>
                <c:ptCount val="6"/>
                <c:pt idx="0">
                  <c:v>Tételek</c:v>
                </c:pt>
                <c:pt idx="1">
                  <c:v>Tételek</c:v>
                </c:pt>
                <c:pt idx="2">
                  <c:v>Tételek</c:v>
                </c:pt>
                <c:pt idx="3">
                  <c:v>Tételek</c:v>
                </c:pt>
                <c:pt idx="4">
                  <c:v>Tételek</c:v>
                </c:pt>
                <c:pt idx="5">
                  <c:v>Tételek</c:v>
                </c:pt>
              </c:strCache>
            </c:strRef>
          </c:cat>
          <c:val>
            <c:numRef>
              <c:f>Árbevétel!$AK$17:$AK$22</c:f>
              <c:numCache>
                <c:formatCode>#,##0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31A-4B4C-864B-6502B8AD1411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</a:t>
            </a:r>
            <a:r>
              <a:rPr lang="en-GB" baseline="0"/>
              <a:t> eladások megoszlása (2024)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218-7741-9D0E-BE53417F6AD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218-7741-9D0E-BE53417F6AD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218-7741-9D0E-BE53417F6AD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218-7741-9D0E-BE53417F6AD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218-7741-9D0E-BE53417F6AD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218-7741-9D0E-BE53417F6AD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Árbevétel!$B$17:$B$22</c:f>
              <c:strCache>
                <c:ptCount val="6"/>
                <c:pt idx="0">
                  <c:v>Tételek</c:v>
                </c:pt>
                <c:pt idx="1">
                  <c:v>Tételek</c:v>
                </c:pt>
                <c:pt idx="2">
                  <c:v>Tételek</c:v>
                </c:pt>
                <c:pt idx="3">
                  <c:v>Tételek</c:v>
                </c:pt>
                <c:pt idx="4">
                  <c:v>Tételek</c:v>
                </c:pt>
                <c:pt idx="5">
                  <c:v>Tételek</c:v>
                </c:pt>
              </c:strCache>
            </c:strRef>
          </c:cat>
          <c:val>
            <c:numRef>
              <c:f>Árbevétel!$AC$17:$AC$22</c:f>
              <c:numCache>
                <c:formatCode>#,##0</c:formatCode>
                <c:ptCount val="6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218-7741-9D0E-BE53417F6AD9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eladások megoszlása</a:t>
            </a:r>
            <a:r>
              <a:rPr lang="en-GB" baseline="0"/>
              <a:t> (2023)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2A5-E842-8B74-E643408D0D3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2A5-E842-8B74-E643408D0D3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2A5-E842-8B74-E643408D0D3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2A5-E842-8B74-E643408D0D3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2A5-E842-8B74-E643408D0D3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2A5-E842-8B74-E643408D0D3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Árbevétel!$B$17:$B$22</c:f>
              <c:strCache>
                <c:ptCount val="6"/>
                <c:pt idx="0">
                  <c:v>Tételek</c:v>
                </c:pt>
                <c:pt idx="1">
                  <c:v>Tételek</c:v>
                </c:pt>
                <c:pt idx="2">
                  <c:v>Tételek</c:v>
                </c:pt>
                <c:pt idx="3">
                  <c:v>Tételek</c:v>
                </c:pt>
                <c:pt idx="4">
                  <c:v>Tételek</c:v>
                </c:pt>
                <c:pt idx="5">
                  <c:v>Tételek</c:v>
                </c:pt>
              </c:strCache>
            </c:strRef>
          </c:cat>
          <c:val>
            <c:numRef>
              <c:f>Árbevétel!$P$17:$P$22</c:f>
              <c:numCache>
                <c:formatCode>#,##0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2A5-E842-8B74-E643408D0D3C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4</xdr:row>
      <xdr:rowOff>127000</xdr:rowOff>
    </xdr:to>
    <xdr:sp macro="" textlink="">
      <xdr:nvSpPr>
        <xdr:cNvPr id="1025" name="AutoShape 1" descr="photo">
          <a:extLst>
            <a:ext uri="{FF2B5EF4-FFF2-40B4-BE49-F238E27FC236}">
              <a16:creationId xmlns:a16="http://schemas.microsoft.com/office/drawing/2014/main" id="{C4E14B10-AD6B-9B41-91F8-C638489D6E28}"/>
            </a:ext>
          </a:extLst>
        </xdr:cNvPr>
        <xdr:cNvSpPr>
          <a:spLocks noChangeAspect="1" noChangeArrowheads="1"/>
        </xdr:cNvSpPr>
      </xdr:nvSpPr>
      <xdr:spPr bwMode="auto">
        <a:xfrm>
          <a:off x="1892300" y="5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127000</xdr:rowOff>
    </xdr:to>
    <xdr:sp macro="" textlink="">
      <xdr:nvSpPr>
        <xdr:cNvPr id="1026" name="AutoShape 2" descr="photo">
          <a:extLst>
            <a:ext uri="{FF2B5EF4-FFF2-40B4-BE49-F238E27FC236}">
              <a16:creationId xmlns:a16="http://schemas.microsoft.com/office/drawing/2014/main" id="{2E6ED298-DCA7-1246-9F5A-6E69258260A6}"/>
            </a:ext>
          </a:extLst>
        </xdr:cNvPr>
        <xdr:cNvSpPr>
          <a:spLocks noChangeAspect="1" noChangeArrowheads="1"/>
        </xdr:cNvSpPr>
      </xdr:nvSpPr>
      <xdr:spPr bwMode="auto">
        <a:xfrm>
          <a:off x="5918200" y="355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464688</xdr:colOff>
      <xdr:row>3</xdr:row>
      <xdr:rowOff>75984</xdr:rowOff>
    </xdr:from>
    <xdr:to>
      <xdr:col>9</xdr:col>
      <xdr:colOff>96631</xdr:colOff>
      <xdr:row>19</xdr:row>
      <xdr:rowOff>43694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F8266E9A-5CA0-064F-95DC-861FB5E4E2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327833</xdr:colOff>
      <xdr:row>3</xdr:row>
      <xdr:rowOff>65020</xdr:rowOff>
    </xdr:from>
    <xdr:to>
      <xdr:col>17</xdr:col>
      <xdr:colOff>147983</xdr:colOff>
      <xdr:row>19</xdr:row>
      <xdr:rowOff>57245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A9196046-7D22-714F-AD85-DF7854BE5A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401180</xdr:colOff>
      <xdr:row>3</xdr:row>
      <xdr:rowOff>67337</xdr:rowOff>
    </xdr:from>
    <xdr:to>
      <xdr:col>23</xdr:col>
      <xdr:colOff>961892</xdr:colOff>
      <xdr:row>19</xdr:row>
      <xdr:rowOff>74708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E9C4BD25-6701-0549-B79E-5A43C93FA2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399667</xdr:colOff>
      <xdr:row>37</xdr:row>
      <xdr:rowOff>91961</xdr:rowOff>
    </xdr:from>
    <xdr:to>
      <xdr:col>15</xdr:col>
      <xdr:colOff>220239</xdr:colOff>
      <xdr:row>57</xdr:row>
      <xdr:rowOff>123554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C4C40B8D-EF4A-4947-8DA3-51FCCCF4B7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421365</xdr:colOff>
      <xdr:row>20</xdr:row>
      <xdr:rowOff>71277</xdr:rowOff>
    </xdr:from>
    <xdr:to>
      <xdr:col>23</xdr:col>
      <xdr:colOff>948267</xdr:colOff>
      <xdr:row>36</xdr:row>
      <xdr:rowOff>0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id="{6576BFDD-FBEB-A547-949E-EE1FD09ACE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314646</xdr:colOff>
      <xdr:row>20</xdr:row>
      <xdr:rowOff>59857</xdr:rowOff>
    </xdr:from>
    <xdr:to>
      <xdr:col>17</xdr:col>
      <xdr:colOff>152400</xdr:colOff>
      <xdr:row>36</xdr:row>
      <xdr:rowOff>16934</xdr:rowOff>
    </xdr:to>
    <xdr:graphicFrame macro="">
      <xdr:nvGraphicFramePr>
        <xdr:cNvPr id="7" name="Chart 2">
          <a:extLst>
            <a:ext uri="{FF2B5EF4-FFF2-40B4-BE49-F238E27FC236}">
              <a16:creationId xmlns:a16="http://schemas.microsoft.com/office/drawing/2014/main" id="{22427619-3CCD-C847-849F-6EB90843F3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429438</xdr:colOff>
      <xdr:row>20</xdr:row>
      <xdr:rowOff>54146</xdr:rowOff>
    </xdr:from>
    <xdr:to>
      <xdr:col>9</xdr:col>
      <xdr:colOff>101600</xdr:colOff>
      <xdr:row>36</xdr:row>
      <xdr:rowOff>16933</xdr:rowOff>
    </xdr:to>
    <xdr:graphicFrame macro="">
      <xdr:nvGraphicFramePr>
        <xdr:cNvPr id="8" name="Chart 1">
          <a:extLst>
            <a:ext uri="{FF2B5EF4-FFF2-40B4-BE49-F238E27FC236}">
              <a16:creationId xmlns:a16="http://schemas.microsoft.com/office/drawing/2014/main" id="{8037BABC-802E-054F-8868-55269442FC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F7CE4-1236-3747-BDD4-B75ACB44229F}">
  <dimension ref="B3:J45"/>
  <sheetViews>
    <sheetView showGridLines="0" topLeftCell="A14" zoomScaleNormal="100" workbookViewId="0">
      <selection activeCell="E34" sqref="E34:J34"/>
    </sheetView>
  </sheetViews>
  <sheetFormatPr baseColWidth="10" defaultColWidth="10.83203125" defaultRowHeight="14" x14ac:dyDescent="0.15"/>
  <cols>
    <col min="1" max="1" width="5.1640625" style="22" customWidth="1"/>
    <col min="2" max="2" width="19.6640625" style="22" customWidth="1"/>
    <col min="3" max="3" width="15.6640625" style="22" customWidth="1"/>
    <col min="4" max="4" width="11.5" style="22" customWidth="1"/>
    <col min="5" max="5" width="4" style="22" customWidth="1"/>
    <col min="6" max="6" width="17.6640625" style="22" customWidth="1"/>
    <col min="7" max="7" width="4" style="22" customWidth="1"/>
    <col min="8" max="16384" width="10.83203125" style="22"/>
  </cols>
  <sheetData>
    <row r="3" spans="2:10" x14ac:dyDescent="0.15">
      <c r="H3"/>
    </row>
    <row r="4" spans="2:10" x14ac:dyDescent="0.15">
      <c r="B4" s="22" t="s">
        <v>165</v>
      </c>
      <c r="C4"/>
    </row>
    <row r="7" spans="2:10" x14ac:dyDescent="0.15">
      <c r="H7"/>
      <c r="I7"/>
    </row>
    <row r="9" spans="2:10" x14ac:dyDescent="0.15">
      <c r="B9" s="243" t="s">
        <v>155</v>
      </c>
      <c r="C9" s="243"/>
    </row>
    <row r="10" spans="2:10" x14ac:dyDescent="0.15">
      <c r="B10" s="243"/>
      <c r="C10" s="243"/>
    </row>
    <row r="11" spans="2:10" ht="11" customHeight="1" x14ac:dyDescent="0.15">
      <c r="B11" s="108"/>
      <c r="C11" s="108"/>
      <c r="D11" s="108"/>
      <c r="E11" s="108"/>
      <c r="F11" s="108"/>
      <c r="G11" s="108"/>
      <c r="H11" s="108"/>
      <c r="I11" s="108"/>
      <c r="J11" s="108"/>
    </row>
    <row r="13" spans="2:10" ht="14" customHeight="1" thickBot="1" x14ac:dyDescent="0.2">
      <c r="B13" s="109" t="s">
        <v>45</v>
      </c>
      <c r="C13" s="110"/>
      <c r="D13" s="110"/>
      <c r="E13" s="110"/>
      <c r="F13" s="110"/>
      <c r="G13" s="110"/>
      <c r="H13" s="110"/>
      <c r="I13" s="110"/>
      <c r="J13" s="110"/>
    </row>
    <row r="14" spans="2:10" ht="78" customHeight="1" x14ac:dyDescent="0.15">
      <c r="B14" s="244" t="s">
        <v>157</v>
      </c>
      <c r="C14" s="244"/>
      <c r="D14" s="244"/>
      <c r="E14" s="244"/>
      <c r="F14" s="244"/>
      <c r="G14" s="244"/>
      <c r="H14" s="244"/>
      <c r="I14" s="244"/>
      <c r="J14" s="244"/>
    </row>
    <row r="15" spans="2:10" hidden="1" x14ac:dyDescent="0.15"/>
    <row r="16" spans="2:10" ht="15" thickBot="1" x14ac:dyDescent="0.2">
      <c r="B16" s="109" t="s">
        <v>46</v>
      </c>
      <c r="C16" s="110"/>
      <c r="D16" s="110"/>
      <c r="E16" s="110"/>
      <c r="F16" s="110"/>
      <c r="G16" s="110"/>
      <c r="H16" s="110"/>
      <c r="I16" s="110"/>
      <c r="J16" s="110"/>
    </row>
    <row r="17" spans="2:10" ht="15" customHeight="1" x14ac:dyDescent="0.15">
      <c r="B17" s="107"/>
    </row>
    <row r="18" spans="2:10" x14ac:dyDescent="0.15">
      <c r="B18" s="27" t="s">
        <v>82</v>
      </c>
    </row>
    <row r="19" spans="2:10" ht="14" customHeight="1" x14ac:dyDescent="0.15">
      <c r="B19" s="27" t="s">
        <v>47</v>
      </c>
    </row>
    <row r="20" spans="2:10" x14ac:dyDescent="0.15">
      <c r="B20" s="27" t="s">
        <v>48</v>
      </c>
    </row>
    <row r="21" spans="2:10" x14ac:dyDescent="0.15">
      <c r="B21" s="27" t="s">
        <v>49</v>
      </c>
    </row>
    <row r="22" spans="2:10" x14ac:dyDescent="0.15">
      <c r="B22" s="27" t="s">
        <v>50</v>
      </c>
    </row>
    <row r="23" spans="2:10" x14ac:dyDescent="0.15">
      <c r="B23" s="27" t="s">
        <v>81</v>
      </c>
    </row>
    <row r="24" spans="2:10" x14ac:dyDescent="0.15">
      <c r="B24" s="27" t="s">
        <v>51</v>
      </c>
    </row>
    <row r="25" spans="2:10" x14ac:dyDescent="0.15">
      <c r="B25" s="27" t="s">
        <v>84</v>
      </c>
    </row>
    <row r="26" spans="2:10" x14ac:dyDescent="0.15">
      <c r="B26" s="27"/>
    </row>
    <row r="27" spans="2:10" ht="15" thickBot="1" x14ac:dyDescent="0.2">
      <c r="B27" s="109" t="s">
        <v>52</v>
      </c>
      <c r="C27" s="110"/>
      <c r="D27" s="110"/>
      <c r="E27" s="110"/>
      <c r="F27" s="110"/>
      <c r="G27" s="110"/>
      <c r="H27" s="110"/>
      <c r="I27" s="110"/>
      <c r="J27" s="110"/>
    </row>
    <row r="28" spans="2:10" ht="15" customHeight="1" x14ac:dyDescent="0.15">
      <c r="B28" s="246"/>
      <c r="C28" s="246"/>
      <c r="D28" s="246"/>
      <c r="E28" s="246"/>
      <c r="F28" s="246"/>
      <c r="G28" s="246"/>
      <c r="H28" s="246"/>
      <c r="I28" s="246"/>
      <c r="J28" s="246"/>
    </row>
    <row r="29" spans="2:10" ht="15" x14ac:dyDescent="0.15">
      <c r="B29" s="97" t="s">
        <v>69</v>
      </c>
      <c r="C29" s="98"/>
      <c r="D29" s="98"/>
      <c r="E29" s="98"/>
      <c r="F29" s="98"/>
      <c r="G29" s="98"/>
      <c r="H29" s="98"/>
      <c r="I29" s="98"/>
      <c r="J29" s="99"/>
    </row>
    <row r="30" spans="2:10" x14ac:dyDescent="0.15">
      <c r="B30" s="100" t="s">
        <v>86</v>
      </c>
      <c r="C30" s="101">
        <v>0.02</v>
      </c>
      <c r="D30" s="98"/>
      <c r="E30" s="98"/>
      <c r="F30" s="98"/>
      <c r="G30" s="98"/>
      <c r="H30" s="98"/>
      <c r="I30" s="98"/>
      <c r="J30" s="99"/>
    </row>
    <row r="31" spans="2:10" x14ac:dyDescent="0.15">
      <c r="B31" s="100" t="s">
        <v>70</v>
      </c>
      <c r="C31" s="101">
        <v>0.09</v>
      </c>
      <c r="D31" s="98"/>
      <c r="E31" s="98"/>
      <c r="F31" s="98"/>
      <c r="G31" s="98"/>
      <c r="H31" s="98"/>
      <c r="I31" s="98"/>
      <c r="J31" s="99"/>
    </row>
    <row r="32" spans="2:10" ht="14" customHeight="1" x14ac:dyDescent="0.15">
      <c r="B32" s="100" t="s">
        <v>72</v>
      </c>
      <c r="C32" s="101">
        <v>0.17</v>
      </c>
      <c r="D32" s="98"/>
      <c r="E32" s="98"/>
      <c r="F32" s="98"/>
      <c r="G32" s="98"/>
      <c r="H32" s="98"/>
      <c r="I32" s="98"/>
      <c r="J32" s="99"/>
    </row>
    <row r="33" spans="2:10" ht="14" customHeight="1" x14ac:dyDescent="0.15">
      <c r="B33" s="100" t="s">
        <v>71</v>
      </c>
      <c r="C33" s="101">
        <v>0.11</v>
      </c>
      <c r="D33" s="98"/>
      <c r="E33" s="98"/>
      <c r="F33" s="98"/>
      <c r="G33" s="98"/>
      <c r="H33" s="98"/>
      <c r="I33" s="98"/>
      <c r="J33" s="99"/>
    </row>
    <row r="34" spans="2:10" ht="14" customHeight="1" x14ac:dyDescent="0.15">
      <c r="B34" s="245" t="s">
        <v>53</v>
      </c>
      <c r="C34" s="246"/>
      <c r="D34" s="246"/>
      <c r="E34" s="247">
        <v>45505</v>
      </c>
      <c r="F34" s="247"/>
      <c r="G34" s="247"/>
      <c r="H34" s="247"/>
      <c r="I34" s="247"/>
      <c r="J34" s="248"/>
    </row>
    <row r="35" spans="2:10" ht="14" customHeight="1" x14ac:dyDescent="0.15">
      <c r="B35" s="230" t="s">
        <v>141</v>
      </c>
      <c r="C35" s="230"/>
      <c r="D35" s="230"/>
      <c r="E35" s="231"/>
      <c r="F35" s="231"/>
      <c r="G35" s="231"/>
      <c r="H35" s="231"/>
      <c r="I35" s="231"/>
      <c r="J35" s="231"/>
    </row>
    <row r="36" spans="2:10" ht="14" customHeight="1" x14ac:dyDescent="0.15"/>
    <row r="37" spans="2:10" ht="15" thickBot="1" x14ac:dyDescent="0.2">
      <c r="B37" s="111" t="s">
        <v>54</v>
      </c>
      <c r="C37" s="110"/>
      <c r="D37" s="110"/>
      <c r="E37" s="110"/>
      <c r="F37" s="110"/>
      <c r="G37" s="110"/>
      <c r="H37" s="110"/>
      <c r="I37" s="110"/>
      <c r="J37" s="112"/>
    </row>
    <row r="38" spans="2:10" ht="15" customHeight="1" x14ac:dyDescent="0.15">
      <c r="B38" s="23"/>
      <c r="C38" s="24"/>
      <c r="D38" s="24"/>
      <c r="E38" s="24"/>
      <c r="F38" s="24"/>
      <c r="G38" s="24"/>
      <c r="H38" s="24"/>
      <c r="I38" s="24"/>
      <c r="J38" s="25"/>
    </row>
    <row r="39" spans="2:10" x14ac:dyDescent="0.15">
      <c r="B39" s="131">
        <v>123</v>
      </c>
      <c r="C39" s="24" t="s">
        <v>55</v>
      </c>
      <c r="D39" s="24" t="s">
        <v>56</v>
      </c>
      <c r="E39" s="24"/>
      <c r="F39" s="24"/>
      <c r="G39" s="24"/>
      <c r="H39" s="24"/>
      <c r="I39" s="24"/>
      <c r="J39" s="25"/>
    </row>
    <row r="41" spans="2:10" ht="14" customHeight="1" x14ac:dyDescent="0.15">
      <c r="B41" s="26">
        <v>123</v>
      </c>
      <c r="C41" s="22" t="s">
        <v>57</v>
      </c>
      <c r="D41" s="22" t="s">
        <v>58</v>
      </c>
    </row>
    <row r="42" spans="2:10" ht="7" customHeight="1" x14ac:dyDescent="0.15"/>
    <row r="44" spans="2:10" ht="7" customHeight="1" x14ac:dyDescent="0.15"/>
    <row r="45" spans="2:10" x14ac:dyDescent="0.15">
      <c r="B45" s="65"/>
    </row>
  </sheetData>
  <mergeCells count="5">
    <mergeCell ref="B9:C10"/>
    <mergeCell ref="B14:J14"/>
    <mergeCell ref="B34:D34"/>
    <mergeCell ref="E34:J34"/>
    <mergeCell ref="B28:J28"/>
  </mergeCells>
  <hyperlinks>
    <hyperlink ref="B19" location="Árbevétel!A1" display="Árbevétel" xr:uid="{E9989454-5B91-534B-89D3-6A5D9AFC330D}"/>
    <hyperlink ref="B20" location="Bérek!A1" display="Bérek" xr:uid="{35A9D3CD-93EB-E14B-9729-3F3A53DDC775}"/>
    <hyperlink ref="B21" location="'OPEX &amp; CAPEX'!A1" display="Opex &amp; Capex" xr:uid="{518DAD96-3B87-6B44-A894-01BB7B1794F1}"/>
    <hyperlink ref="B22" location="Eredménykimutatás!A1" display="Eredménykimutatás" xr:uid="{F1DE83CB-0025-1B4B-9D3E-329E5D0F338C}"/>
    <hyperlink ref="B24" location="'Mérleg '!A1" display="Mérleg" xr:uid="{23CE7EF1-1D23-024F-84A0-6264B26A81DF}"/>
    <hyperlink ref="B18" location="Input!A1" display="Input" xr:uid="{AD90FF8C-4EA4-1B46-850A-E74E372E22E2}"/>
    <hyperlink ref="B23" location="'Cash flow kimutatás'!A1" display="Cash flow kimutatás" xr:uid="{79026A1C-D6FF-8342-8039-95DE487800B6}"/>
    <hyperlink ref="B25" location="Dashboard!A1" display="Dashboard" xr:uid="{300AB004-15C1-1E4F-A517-2ABD530360C7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37CE1-05C0-CC42-8C96-DDF843C6732D}">
  <dimension ref="A1:AQ108"/>
  <sheetViews>
    <sheetView showGridLines="0" tabSelected="1" zoomScale="88"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87" sqref="B87"/>
    </sheetView>
  </sheetViews>
  <sheetFormatPr baseColWidth="10" defaultColWidth="11" defaultRowHeight="14" outlineLevelCol="1" x14ac:dyDescent="0.15"/>
  <cols>
    <col min="1" max="1" width="4" customWidth="1"/>
    <col min="2" max="2" width="31.5" bestFit="1" customWidth="1"/>
    <col min="3" max="3" width="12.83203125" customWidth="1"/>
    <col min="4" max="4" width="11.1640625" customWidth="1"/>
    <col min="5" max="16" width="10.83203125" customWidth="1" outlineLevel="1"/>
    <col min="17" max="17" width="15.83203125" customWidth="1"/>
    <col min="18" max="29" width="10.83203125" customWidth="1" outlineLevel="1"/>
    <col min="30" max="30" width="15.83203125" customWidth="1"/>
    <col min="31" max="42" width="10.83203125" customWidth="1" outlineLevel="1"/>
    <col min="43" max="43" width="15.83203125" customWidth="1"/>
  </cols>
  <sheetData>
    <row r="1" spans="1:43" ht="15" x14ac:dyDescent="0.2">
      <c r="A1" s="113" t="s">
        <v>83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</row>
    <row r="2" spans="1:43" ht="15" customHeight="1" x14ac:dyDescent="0.25">
      <c r="B2" s="165" t="s">
        <v>156</v>
      </c>
      <c r="C2" s="166"/>
      <c r="D2" s="166"/>
      <c r="E2" s="166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</row>
    <row r="3" spans="1:43" ht="19" x14ac:dyDescent="0.25">
      <c r="B3" s="167" t="s">
        <v>82</v>
      </c>
      <c r="C3" s="168"/>
      <c r="D3" s="168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</row>
    <row r="4" spans="1:43" ht="15" x14ac:dyDescent="0.2"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</row>
    <row r="5" spans="1:43" ht="15" customHeight="1" x14ac:dyDescent="0.2">
      <c r="B5" s="169"/>
      <c r="C5" s="170" t="s">
        <v>90</v>
      </c>
      <c r="D5" s="170"/>
      <c r="E5" s="171">
        <f>D9</f>
        <v>45505</v>
      </c>
      <c r="F5" s="171">
        <f t="shared" ref="F5:K5" si="0">EDATE(E5,1)</f>
        <v>45536</v>
      </c>
      <c r="G5" s="171">
        <f t="shared" si="0"/>
        <v>45566</v>
      </c>
      <c r="H5" s="171">
        <f t="shared" si="0"/>
        <v>45597</v>
      </c>
      <c r="I5" s="171">
        <f t="shared" si="0"/>
        <v>45627</v>
      </c>
      <c r="J5" s="171">
        <f t="shared" si="0"/>
        <v>45658</v>
      </c>
      <c r="K5" s="171">
        <f t="shared" si="0"/>
        <v>45689</v>
      </c>
      <c r="L5" s="171">
        <f>EDATE(K5,1)</f>
        <v>45717</v>
      </c>
      <c r="M5" s="171">
        <f>EDATE(L5,1)</f>
        <v>45748</v>
      </c>
      <c r="N5" s="171">
        <f t="shared" ref="N5:AK5" si="1">EDATE(M5,1)</f>
        <v>45778</v>
      </c>
      <c r="O5" s="171">
        <f t="shared" si="1"/>
        <v>45809</v>
      </c>
      <c r="P5" s="171">
        <f t="shared" si="1"/>
        <v>45839</v>
      </c>
      <c r="Q5" s="172" t="s">
        <v>0</v>
      </c>
      <c r="R5" s="171">
        <f>EDATE(P5,1)</f>
        <v>45870</v>
      </c>
      <c r="S5" s="171">
        <f>EDATE(R5,1)</f>
        <v>45901</v>
      </c>
      <c r="T5" s="171">
        <f t="shared" si="1"/>
        <v>45931</v>
      </c>
      <c r="U5" s="171">
        <f t="shared" si="1"/>
        <v>45962</v>
      </c>
      <c r="V5" s="171">
        <f t="shared" si="1"/>
        <v>45992</v>
      </c>
      <c r="W5" s="171">
        <f t="shared" si="1"/>
        <v>46023</v>
      </c>
      <c r="X5" s="171">
        <f t="shared" si="1"/>
        <v>46054</v>
      </c>
      <c r="Y5" s="171">
        <f>EDATE(X5,1)</f>
        <v>46082</v>
      </c>
      <c r="Z5" s="171">
        <f>EDATE(Y5,1)</f>
        <v>46113</v>
      </c>
      <c r="AA5" s="171">
        <f t="shared" si="1"/>
        <v>46143</v>
      </c>
      <c r="AB5" s="171">
        <f t="shared" si="1"/>
        <v>46174</v>
      </c>
      <c r="AC5" s="171">
        <f t="shared" si="1"/>
        <v>46204</v>
      </c>
      <c r="AD5" s="172" t="s">
        <v>1</v>
      </c>
      <c r="AE5" s="171">
        <f>EDATE(AC5,1)</f>
        <v>46235</v>
      </c>
      <c r="AF5" s="171">
        <f>EDATE(AE5,1)</f>
        <v>46266</v>
      </c>
      <c r="AG5" s="171">
        <f t="shared" si="1"/>
        <v>46296</v>
      </c>
      <c r="AH5" s="171">
        <f t="shared" si="1"/>
        <v>46327</v>
      </c>
      <c r="AI5" s="171">
        <f t="shared" si="1"/>
        <v>46357</v>
      </c>
      <c r="AJ5" s="171">
        <f t="shared" si="1"/>
        <v>46388</v>
      </c>
      <c r="AK5" s="171">
        <f t="shared" si="1"/>
        <v>46419</v>
      </c>
      <c r="AL5" s="171">
        <f t="shared" ref="AL5" si="2">EDATE(AK5,1)</f>
        <v>46447</v>
      </c>
      <c r="AM5" s="171">
        <f t="shared" ref="AM5" si="3">EDATE(AL5,1)</f>
        <v>46478</v>
      </c>
      <c r="AN5" s="171">
        <f t="shared" ref="AN5" si="4">EDATE(AM5,1)</f>
        <v>46508</v>
      </c>
      <c r="AO5" s="171">
        <f t="shared" ref="AO5" si="5">EDATE(AN5,1)</f>
        <v>46539</v>
      </c>
      <c r="AP5" s="171">
        <f t="shared" ref="AP5" si="6">EDATE(AO5,1)</f>
        <v>46569</v>
      </c>
      <c r="AQ5" s="172" t="s">
        <v>2</v>
      </c>
    </row>
    <row r="6" spans="1:43" ht="15" x14ac:dyDescent="0.2"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</row>
    <row r="7" spans="1:43" ht="16" x14ac:dyDescent="0.2">
      <c r="B7" s="173" t="s">
        <v>93</v>
      </c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74"/>
      <c r="AD7" s="174"/>
      <c r="AE7" s="174"/>
      <c r="AF7" s="174"/>
      <c r="AG7" s="174"/>
      <c r="AH7" s="174"/>
      <c r="AI7" s="174"/>
      <c r="AJ7" s="174"/>
      <c r="AK7" s="174"/>
      <c r="AL7" s="174"/>
      <c r="AM7" s="174"/>
      <c r="AN7" s="174"/>
      <c r="AO7" s="174"/>
      <c r="AP7" s="174"/>
      <c r="AQ7" s="174"/>
    </row>
    <row r="8" spans="1:43" ht="15" x14ac:dyDescent="0.2"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</row>
    <row r="9" spans="1:43" ht="15" x14ac:dyDescent="0.2">
      <c r="B9" s="63" t="s">
        <v>94</v>
      </c>
      <c r="C9" s="162" t="s">
        <v>91</v>
      </c>
      <c r="D9" s="175">
        <f>Infó!E34</f>
        <v>45505</v>
      </c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</row>
    <row r="10" spans="1:43" ht="15" x14ac:dyDescent="0.2">
      <c r="B10" s="63" t="s">
        <v>95</v>
      </c>
      <c r="C10" s="162" t="s">
        <v>4</v>
      </c>
      <c r="D10" s="176">
        <v>390</v>
      </c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</row>
    <row r="11" spans="1:43" ht="15" x14ac:dyDescent="0.2">
      <c r="B11" s="63"/>
      <c r="C11" s="162"/>
      <c r="D11" s="162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</row>
    <row r="12" spans="1:43" ht="15" x14ac:dyDescent="0.2">
      <c r="B12" s="168" t="s">
        <v>85</v>
      </c>
      <c r="C12" s="178"/>
      <c r="D12" s="162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</row>
    <row r="13" spans="1:43" ht="15" x14ac:dyDescent="0.2">
      <c r="B13" s="63" t="s">
        <v>86</v>
      </c>
      <c r="C13" s="162" t="s">
        <v>92</v>
      </c>
      <c r="D13" s="177">
        <v>0.02</v>
      </c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</row>
    <row r="14" spans="1:43" ht="15" x14ac:dyDescent="0.2">
      <c r="B14" s="63" t="s">
        <v>87</v>
      </c>
      <c r="C14" s="162" t="s">
        <v>92</v>
      </c>
      <c r="D14" s="177">
        <v>0.09</v>
      </c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</row>
    <row r="15" spans="1:43" ht="15" x14ac:dyDescent="0.2">
      <c r="B15" s="63" t="s">
        <v>88</v>
      </c>
      <c r="C15" s="162" t="s">
        <v>92</v>
      </c>
      <c r="D15" s="177">
        <v>0.17</v>
      </c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</row>
    <row r="16" spans="1:43" ht="15" x14ac:dyDescent="0.2">
      <c r="B16" s="63" t="s">
        <v>89</v>
      </c>
      <c r="C16" s="162" t="s">
        <v>92</v>
      </c>
      <c r="D16" s="177">
        <v>0.11</v>
      </c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</row>
    <row r="17" spans="2:43" ht="15" x14ac:dyDescent="0.2">
      <c r="B17" s="63"/>
      <c r="C17" s="162"/>
      <c r="D17" s="162"/>
      <c r="E17" s="179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</row>
    <row r="18" spans="2:43" ht="15" x14ac:dyDescent="0.2">
      <c r="B18" s="181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</row>
    <row r="19" spans="2:43" ht="15" customHeight="1" x14ac:dyDescent="0.2">
      <c r="B19" s="182" t="s">
        <v>96</v>
      </c>
      <c r="C19" s="169"/>
      <c r="D19" s="169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  <c r="AE19" s="169"/>
      <c r="AF19" s="169"/>
      <c r="AG19" s="169"/>
      <c r="AH19" s="169"/>
      <c r="AI19" s="169"/>
      <c r="AJ19" s="169"/>
      <c r="AK19" s="169"/>
      <c r="AL19" s="169"/>
      <c r="AM19" s="169"/>
      <c r="AN19" s="169"/>
      <c r="AO19" s="169"/>
      <c r="AP19" s="169"/>
      <c r="AQ19" s="169"/>
    </row>
    <row r="20" spans="2:43" ht="15" x14ac:dyDescent="0.2"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</row>
    <row r="21" spans="2:43" ht="15" x14ac:dyDescent="0.2">
      <c r="B21" s="183" t="s">
        <v>97</v>
      </c>
      <c r="C21" s="184"/>
      <c r="D21" s="184"/>
      <c r="E21" s="184"/>
      <c r="F21" s="184"/>
      <c r="G21" s="184"/>
      <c r="H21" s="184"/>
      <c r="I21" s="184"/>
      <c r="J21" s="184"/>
      <c r="K21" s="184"/>
      <c r="L21" s="184"/>
      <c r="M21" s="184"/>
      <c r="N21" s="184"/>
      <c r="O21" s="184"/>
      <c r="P21" s="184"/>
      <c r="Q21" s="184"/>
      <c r="R21" s="184"/>
      <c r="S21" s="184"/>
      <c r="T21" s="184"/>
      <c r="U21" s="185"/>
      <c r="V21" s="185"/>
      <c r="W21" s="185"/>
      <c r="X21" s="185"/>
      <c r="Y21" s="185"/>
      <c r="Z21" s="185"/>
      <c r="AA21" s="185"/>
      <c r="AB21" s="185"/>
      <c r="AC21" s="185"/>
      <c r="AD21" s="185"/>
      <c r="AE21" s="185"/>
      <c r="AF21" s="185"/>
      <c r="AG21" s="185"/>
      <c r="AH21" s="185"/>
      <c r="AI21" s="185"/>
      <c r="AJ21" s="185"/>
      <c r="AK21" s="185"/>
      <c r="AL21" s="185"/>
      <c r="AM21" s="185"/>
      <c r="AN21" s="185"/>
      <c r="AO21" s="185"/>
      <c r="AP21" s="185"/>
      <c r="AQ21" s="185"/>
    </row>
    <row r="22" spans="2:43" ht="10" customHeight="1" x14ac:dyDescent="0.2">
      <c r="B22" s="186"/>
      <c r="C22" s="187"/>
      <c r="D22" s="187"/>
      <c r="E22" s="187"/>
      <c r="F22" s="187"/>
      <c r="G22" s="187"/>
      <c r="H22" s="187"/>
      <c r="I22" s="187"/>
      <c r="J22" s="187"/>
      <c r="K22" s="187"/>
      <c r="L22" s="187"/>
      <c r="M22" s="187"/>
      <c r="N22" s="187"/>
      <c r="O22" s="187"/>
      <c r="P22" s="187"/>
      <c r="Q22" s="187"/>
      <c r="R22" s="187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  <c r="AE22" s="187"/>
      <c r="AF22" s="187"/>
      <c r="AG22" s="187"/>
      <c r="AH22" s="187"/>
      <c r="AI22" s="187"/>
      <c r="AJ22" s="187"/>
      <c r="AK22" s="187"/>
      <c r="AL22" s="187"/>
      <c r="AM22" s="187"/>
      <c r="AN22" s="187"/>
      <c r="AO22" s="187"/>
      <c r="AP22" s="187"/>
      <c r="AQ22" s="187"/>
    </row>
    <row r="23" spans="2:43" ht="15" x14ac:dyDescent="0.2">
      <c r="B23" s="180" t="s">
        <v>158</v>
      </c>
      <c r="C23" s="162"/>
      <c r="D23" s="63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237">
        <f>SUM(D23:P23)</f>
        <v>0</v>
      </c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237">
        <f>SUM(R23:AC23)</f>
        <v>0</v>
      </c>
      <c r="AE23" s="142"/>
      <c r="AF23" s="142"/>
      <c r="AG23" s="142"/>
      <c r="AH23" s="142"/>
      <c r="AI23" s="142"/>
      <c r="AJ23" s="142"/>
      <c r="AK23" s="142"/>
      <c r="AL23" s="142"/>
      <c r="AM23" s="142"/>
      <c r="AN23" s="142"/>
      <c r="AO23" s="142"/>
      <c r="AP23" s="142"/>
      <c r="AQ23" s="237">
        <f>SUM(AE23:AP23)</f>
        <v>0</v>
      </c>
    </row>
    <row r="24" spans="2:43" ht="15" x14ac:dyDescent="0.2">
      <c r="B24" s="180" t="s">
        <v>158</v>
      </c>
      <c r="C24" s="162"/>
      <c r="D24" s="63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237">
        <f t="shared" ref="Q24:Q39" si="7">SUM(D24:P24)</f>
        <v>0</v>
      </c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237">
        <f>SUM(R24:AC24)</f>
        <v>0</v>
      </c>
      <c r="AE24" s="142"/>
      <c r="AF24" s="142"/>
      <c r="AG24" s="142"/>
      <c r="AH24" s="142"/>
      <c r="AI24" s="142"/>
      <c r="AJ24" s="142"/>
      <c r="AK24" s="142"/>
      <c r="AL24" s="142"/>
      <c r="AM24" s="142"/>
      <c r="AN24" s="142"/>
      <c r="AO24" s="142"/>
      <c r="AP24" s="142"/>
      <c r="AQ24" s="237">
        <f>SUM(AE24:AP24)</f>
        <v>0</v>
      </c>
    </row>
    <row r="25" spans="2:43" ht="15" x14ac:dyDescent="0.2">
      <c r="B25" s="180" t="s">
        <v>158</v>
      </c>
      <c r="C25" s="162"/>
      <c r="D25" s="63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  <c r="Q25" s="237">
        <f t="shared" si="7"/>
        <v>0</v>
      </c>
      <c r="R25" s="142"/>
      <c r="S25" s="142"/>
      <c r="T25" s="142"/>
      <c r="U25" s="142"/>
      <c r="V25" s="142"/>
      <c r="W25" s="142"/>
      <c r="X25" s="142"/>
      <c r="Y25" s="142"/>
      <c r="Z25" s="142"/>
      <c r="AA25" s="142"/>
      <c r="AB25" s="142"/>
      <c r="AC25" s="142"/>
      <c r="AD25" s="237">
        <f t="shared" ref="AD25:AD39" si="8">SUM(R25:AC25)</f>
        <v>0</v>
      </c>
      <c r="AE25" s="142"/>
      <c r="AF25" s="142"/>
      <c r="AG25" s="142"/>
      <c r="AH25" s="142"/>
      <c r="AI25" s="142"/>
      <c r="AJ25" s="142"/>
      <c r="AK25" s="142"/>
      <c r="AL25" s="142"/>
      <c r="AM25" s="142"/>
      <c r="AN25" s="142"/>
      <c r="AO25" s="142"/>
      <c r="AP25" s="142"/>
      <c r="AQ25" s="237">
        <f t="shared" ref="AQ25:AQ31" si="9">SUM(AE25:AP25)</f>
        <v>0</v>
      </c>
    </row>
    <row r="26" spans="2:43" ht="15" x14ac:dyDescent="0.2">
      <c r="B26" s="180" t="s">
        <v>158</v>
      </c>
      <c r="C26" s="162"/>
      <c r="D26" s="63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  <c r="Q26" s="237">
        <f t="shared" si="7"/>
        <v>0</v>
      </c>
      <c r="R26" s="142"/>
      <c r="S26" s="142"/>
      <c r="T26" s="142"/>
      <c r="U26" s="142"/>
      <c r="V26" s="142"/>
      <c r="W26" s="142"/>
      <c r="X26" s="142"/>
      <c r="Y26" s="142"/>
      <c r="Z26" s="142"/>
      <c r="AA26" s="142"/>
      <c r="AB26" s="142"/>
      <c r="AC26" s="142"/>
      <c r="AD26" s="237">
        <f t="shared" si="8"/>
        <v>0</v>
      </c>
      <c r="AE26" s="142"/>
      <c r="AF26" s="142"/>
      <c r="AG26" s="142"/>
      <c r="AH26" s="142"/>
      <c r="AI26" s="142"/>
      <c r="AJ26" s="142"/>
      <c r="AK26" s="142"/>
      <c r="AL26" s="142"/>
      <c r="AM26" s="142"/>
      <c r="AN26" s="142"/>
      <c r="AO26" s="142"/>
      <c r="AP26" s="142"/>
      <c r="AQ26" s="237">
        <f t="shared" si="9"/>
        <v>0</v>
      </c>
    </row>
    <row r="27" spans="2:43" ht="15" x14ac:dyDescent="0.2">
      <c r="B27" s="180" t="s">
        <v>158</v>
      </c>
      <c r="C27" s="162"/>
      <c r="D27" s="63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237">
        <f t="shared" si="7"/>
        <v>0</v>
      </c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237">
        <f t="shared" si="8"/>
        <v>0</v>
      </c>
      <c r="AE27" s="142"/>
      <c r="AF27" s="142"/>
      <c r="AG27" s="142"/>
      <c r="AH27" s="142"/>
      <c r="AI27" s="142"/>
      <c r="AJ27" s="142"/>
      <c r="AK27" s="142"/>
      <c r="AL27" s="142"/>
      <c r="AM27" s="142"/>
      <c r="AN27" s="142"/>
      <c r="AO27" s="142"/>
      <c r="AP27" s="142"/>
      <c r="AQ27" s="237">
        <f t="shared" si="9"/>
        <v>0</v>
      </c>
    </row>
    <row r="28" spans="2:43" ht="15" x14ac:dyDescent="0.2">
      <c r="B28" s="180" t="s">
        <v>158</v>
      </c>
      <c r="C28" s="162"/>
      <c r="D28" s="63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237">
        <f t="shared" si="7"/>
        <v>0</v>
      </c>
      <c r="R28" s="142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237">
        <f t="shared" si="8"/>
        <v>0</v>
      </c>
      <c r="AE28" s="142"/>
      <c r="AF28" s="142"/>
      <c r="AG28" s="142"/>
      <c r="AH28" s="142"/>
      <c r="AI28" s="142"/>
      <c r="AJ28" s="142"/>
      <c r="AK28" s="142"/>
      <c r="AL28" s="142"/>
      <c r="AM28" s="142"/>
      <c r="AN28" s="142"/>
      <c r="AO28" s="142"/>
      <c r="AP28" s="142"/>
      <c r="AQ28" s="237">
        <f t="shared" si="9"/>
        <v>0</v>
      </c>
    </row>
    <row r="29" spans="2:43" s="53" customFormat="1" ht="15" x14ac:dyDescent="0.2">
      <c r="B29" s="188" t="s">
        <v>16</v>
      </c>
      <c r="C29" s="163"/>
      <c r="D29" s="103"/>
      <c r="E29" s="164">
        <f>SUM(E23:E28)</f>
        <v>0</v>
      </c>
      <c r="F29" s="164">
        <f t="shared" ref="F29:K29" si="10">SUM(F23:F28)</f>
        <v>0</v>
      </c>
      <c r="G29" s="164">
        <f t="shared" si="10"/>
        <v>0</v>
      </c>
      <c r="H29" s="164">
        <f t="shared" si="10"/>
        <v>0</v>
      </c>
      <c r="I29" s="164">
        <f t="shared" si="10"/>
        <v>0</v>
      </c>
      <c r="J29" s="164">
        <f t="shared" si="10"/>
        <v>0</v>
      </c>
      <c r="K29" s="164">
        <f t="shared" si="10"/>
        <v>0</v>
      </c>
      <c r="L29" s="164">
        <f t="shared" ref="L29:X29" si="11">SUM(L23:L28)</f>
        <v>0</v>
      </c>
      <c r="M29" s="164">
        <f t="shared" si="11"/>
        <v>0</v>
      </c>
      <c r="N29" s="164">
        <f t="shared" si="11"/>
        <v>0</v>
      </c>
      <c r="O29" s="164">
        <f t="shared" si="11"/>
        <v>0</v>
      </c>
      <c r="P29" s="164">
        <f t="shared" si="11"/>
        <v>0</v>
      </c>
      <c r="Q29" s="238">
        <f t="shared" si="7"/>
        <v>0</v>
      </c>
      <c r="R29" s="164">
        <f t="shared" si="11"/>
        <v>0</v>
      </c>
      <c r="S29" s="164">
        <f t="shared" si="11"/>
        <v>0</v>
      </c>
      <c r="T29" s="164">
        <f t="shared" si="11"/>
        <v>0</v>
      </c>
      <c r="U29" s="164">
        <f t="shared" si="11"/>
        <v>0</v>
      </c>
      <c r="V29" s="164">
        <f t="shared" si="11"/>
        <v>0</v>
      </c>
      <c r="W29" s="164">
        <f t="shared" si="11"/>
        <v>0</v>
      </c>
      <c r="X29" s="164">
        <f t="shared" si="11"/>
        <v>0</v>
      </c>
      <c r="Y29" s="164">
        <f t="shared" ref="Y29:AK29" si="12">SUM(Y23:Y28)</f>
        <v>0</v>
      </c>
      <c r="Z29" s="164">
        <f t="shared" si="12"/>
        <v>0</v>
      </c>
      <c r="AA29" s="164">
        <f t="shared" si="12"/>
        <v>0</v>
      </c>
      <c r="AB29" s="164">
        <f t="shared" si="12"/>
        <v>0</v>
      </c>
      <c r="AC29" s="164">
        <f t="shared" si="12"/>
        <v>0</v>
      </c>
      <c r="AD29" s="238">
        <f t="shared" si="8"/>
        <v>0</v>
      </c>
      <c r="AE29" s="164">
        <f t="shared" si="12"/>
        <v>0</v>
      </c>
      <c r="AF29" s="164">
        <f t="shared" si="12"/>
        <v>0</v>
      </c>
      <c r="AG29" s="164">
        <f t="shared" si="12"/>
        <v>0</v>
      </c>
      <c r="AH29" s="164">
        <f t="shared" si="12"/>
        <v>0</v>
      </c>
      <c r="AI29" s="164">
        <f t="shared" si="12"/>
        <v>0</v>
      </c>
      <c r="AJ29" s="164">
        <f t="shared" si="12"/>
        <v>0</v>
      </c>
      <c r="AK29" s="164">
        <f t="shared" si="12"/>
        <v>0</v>
      </c>
      <c r="AL29" s="164">
        <f t="shared" ref="AL29:AP29" si="13">SUM(AL23:AL28)</f>
        <v>0</v>
      </c>
      <c r="AM29" s="164">
        <f t="shared" si="13"/>
        <v>0</v>
      </c>
      <c r="AN29" s="164">
        <f t="shared" si="13"/>
        <v>0</v>
      </c>
      <c r="AO29" s="164">
        <f t="shared" si="13"/>
        <v>0</v>
      </c>
      <c r="AP29" s="164">
        <f t="shared" si="13"/>
        <v>0</v>
      </c>
      <c r="AQ29" s="238">
        <f t="shared" si="9"/>
        <v>0</v>
      </c>
    </row>
    <row r="30" spans="2:43" ht="15" x14ac:dyDescent="0.2">
      <c r="B30" s="71"/>
      <c r="C30" s="162"/>
      <c r="D30" s="63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237">
        <f t="shared" si="7"/>
        <v>0</v>
      </c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237">
        <f>SUM(R30:AC30)</f>
        <v>0</v>
      </c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237">
        <f t="shared" si="9"/>
        <v>0</v>
      </c>
    </row>
    <row r="31" spans="2:43" ht="15" x14ac:dyDescent="0.2">
      <c r="B31" s="189" t="s">
        <v>99</v>
      </c>
      <c r="C31" s="174"/>
      <c r="D31" s="174"/>
      <c r="E31" s="190"/>
      <c r="F31" s="190"/>
      <c r="G31" s="190"/>
      <c r="H31" s="190"/>
      <c r="I31" s="190"/>
      <c r="J31" s="190"/>
      <c r="K31" s="190"/>
      <c r="L31" s="190"/>
      <c r="M31" s="190"/>
      <c r="N31" s="190"/>
      <c r="O31" s="190"/>
      <c r="P31" s="190"/>
      <c r="Q31" s="237">
        <f t="shared" si="7"/>
        <v>0</v>
      </c>
      <c r="R31" s="190"/>
      <c r="S31" s="190"/>
      <c r="T31" s="190"/>
      <c r="U31" s="190"/>
      <c r="V31" s="190"/>
      <c r="W31" s="190"/>
      <c r="X31" s="190"/>
      <c r="Y31" s="190"/>
      <c r="Z31" s="190"/>
      <c r="AA31" s="190"/>
      <c r="AB31" s="190"/>
      <c r="AC31" s="190"/>
      <c r="AD31" s="237">
        <f t="shared" si="8"/>
        <v>0</v>
      </c>
      <c r="AE31" s="190"/>
      <c r="AF31" s="190"/>
      <c r="AG31" s="190"/>
      <c r="AH31" s="190"/>
      <c r="AI31" s="190"/>
      <c r="AJ31" s="190"/>
      <c r="AK31" s="190"/>
      <c r="AL31" s="190"/>
      <c r="AM31" s="190"/>
      <c r="AN31" s="190"/>
      <c r="AO31" s="190"/>
      <c r="AP31" s="190"/>
      <c r="AQ31" s="237">
        <f t="shared" si="9"/>
        <v>0</v>
      </c>
    </row>
    <row r="32" spans="2:43" ht="10" customHeight="1" x14ac:dyDescent="0.2">
      <c r="B32" s="192"/>
      <c r="C32" s="74"/>
      <c r="D32" s="74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237">
        <f t="shared" si="7"/>
        <v>0</v>
      </c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237">
        <f t="shared" si="8"/>
        <v>0</v>
      </c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239"/>
    </row>
    <row r="33" spans="2:43" ht="15" x14ac:dyDescent="0.2">
      <c r="B33" s="180" t="s">
        <v>158</v>
      </c>
      <c r="C33" s="162"/>
      <c r="D33" s="63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237">
        <f t="shared" si="7"/>
        <v>0</v>
      </c>
      <c r="R33" s="142"/>
      <c r="S33" s="142"/>
      <c r="T33" s="142"/>
      <c r="U33" s="142"/>
      <c r="V33" s="142"/>
      <c r="W33" s="142"/>
      <c r="X33" s="142"/>
      <c r="Y33" s="142"/>
      <c r="Z33" s="142"/>
      <c r="AA33" s="142"/>
      <c r="AB33" s="142"/>
      <c r="AC33" s="142"/>
      <c r="AD33" s="237">
        <f t="shared" si="8"/>
        <v>0</v>
      </c>
      <c r="AE33" s="142"/>
      <c r="AF33" s="142"/>
      <c r="AG33" s="142"/>
      <c r="AH33" s="142"/>
      <c r="AI33" s="142"/>
      <c r="AJ33" s="142"/>
      <c r="AK33" s="142"/>
      <c r="AL33" s="142"/>
      <c r="AM33" s="142"/>
      <c r="AN33" s="142"/>
      <c r="AO33" s="142"/>
      <c r="AP33" s="142"/>
      <c r="AQ33" s="237">
        <f>SUM(AE33:AP33)</f>
        <v>0</v>
      </c>
    </row>
    <row r="34" spans="2:43" ht="15" x14ac:dyDescent="0.2">
      <c r="B34" s="180" t="s">
        <v>158</v>
      </c>
      <c r="C34" s="162"/>
      <c r="D34" s="63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237">
        <f t="shared" si="7"/>
        <v>0</v>
      </c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237">
        <f>SUM(R34:AC34)</f>
        <v>0</v>
      </c>
      <c r="AE34" s="142"/>
      <c r="AF34" s="142"/>
      <c r="AG34" s="142"/>
      <c r="AH34" s="142"/>
      <c r="AI34" s="142"/>
      <c r="AJ34" s="142"/>
      <c r="AK34" s="142"/>
      <c r="AL34" s="142"/>
      <c r="AM34" s="142"/>
      <c r="AN34" s="142"/>
      <c r="AO34" s="142"/>
      <c r="AP34" s="142"/>
      <c r="AQ34" s="237">
        <f t="shared" ref="AQ34:AQ39" si="14">SUM(AE34:AP34)</f>
        <v>0</v>
      </c>
    </row>
    <row r="35" spans="2:43" ht="15" x14ac:dyDescent="0.2">
      <c r="B35" s="180" t="s">
        <v>158</v>
      </c>
      <c r="C35" s="162"/>
      <c r="D35" s="63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237">
        <f t="shared" si="7"/>
        <v>0</v>
      </c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237">
        <f t="shared" si="8"/>
        <v>0</v>
      </c>
      <c r="AE35" s="142"/>
      <c r="AF35" s="142"/>
      <c r="AG35" s="142"/>
      <c r="AH35" s="142"/>
      <c r="AI35" s="142"/>
      <c r="AJ35" s="142"/>
      <c r="AK35" s="142"/>
      <c r="AL35" s="142"/>
      <c r="AM35" s="142"/>
      <c r="AN35" s="142"/>
      <c r="AO35" s="142"/>
      <c r="AP35" s="142"/>
      <c r="AQ35" s="237">
        <f t="shared" si="14"/>
        <v>0</v>
      </c>
    </row>
    <row r="36" spans="2:43" ht="15" x14ac:dyDescent="0.2">
      <c r="B36" s="180" t="s">
        <v>158</v>
      </c>
      <c r="C36" s="162"/>
      <c r="D36" s="63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237">
        <f t="shared" si="7"/>
        <v>0</v>
      </c>
      <c r="R36" s="142"/>
      <c r="S36" s="142"/>
      <c r="T36" s="142"/>
      <c r="U36" s="142"/>
      <c r="V36" s="142"/>
      <c r="W36" s="142"/>
      <c r="X36" s="142"/>
      <c r="Y36" s="142"/>
      <c r="Z36" s="142"/>
      <c r="AA36" s="142"/>
      <c r="AB36" s="142"/>
      <c r="AC36" s="142"/>
      <c r="AD36" s="237">
        <f t="shared" si="8"/>
        <v>0</v>
      </c>
      <c r="AE36" s="142"/>
      <c r="AF36" s="142"/>
      <c r="AG36" s="142"/>
      <c r="AH36" s="142"/>
      <c r="AI36" s="142"/>
      <c r="AJ36" s="142"/>
      <c r="AK36" s="142"/>
      <c r="AL36" s="142"/>
      <c r="AM36" s="142"/>
      <c r="AN36" s="142"/>
      <c r="AO36" s="142"/>
      <c r="AP36" s="142"/>
      <c r="AQ36" s="237">
        <f t="shared" si="14"/>
        <v>0</v>
      </c>
    </row>
    <row r="37" spans="2:43" ht="15" x14ac:dyDescent="0.2">
      <c r="B37" s="180" t="s">
        <v>158</v>
      </c>
      <c r="C37" s="162"/>
      <c r="D37" s="63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237">
        <f t="shared" si="7"/>
        <v>0</v>
      </c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237">
        <f t="shared" si="8"/>
        <v>0</v>
      </c>
      <c r="AE37" s="142"/>
      <c r="AF37" s="142"/>
      <c r="AG37" s="142"/>
      <c r="AH37" s="142"/>
      <c r="AI37" s="142"/>
      <c r="AJ37" s="142"/>
      <c r="AK37" s="142"/>
      <c r="AL37" s="142"/>
      <c r="AM37" s="142"/>
      <c r="AN37" s="142"/>
      <c r="AO37" s="142"/>
      <c r="AP37" s="142"/>
      <c r="AQ37" s="237">
        <f t="shared" si="14"/>
        <v>0</v>
      </c>
    </row>
    <row r="38" spans="2:43" ht="15" x14ac:dyDescent="0.2">
      <c r="B38" s="180" t="s">
        <v>158</v>
      </c>
      <c r="C38" s="162"/>
      <c r="D38" s="63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  <c r="Q38" s="237">
        <f t="shared" si="7"/>
        <v>0</v>
      </c>
      <c r="R38" s="142"/>
      <c r="S38" s="142"/>
      <c r="T38" s="142"/>
      <c r="U38" s="142"/>
      <c r="V38" s="142"/>
      <c r="W38" s="142"/>
      <c r="X38" s="142"/>
      <c r="Y38" s="142"/>
      <c r="Z38" s="142"/>
      <c r="AA38" s="142"/>
      <c r="AB38" s="142"/>
      <c r="AC38" s="142"/>
      <c r="AD38" s="237">
        <f t="shared" si="8"/>
        <v>0</v>
      </c>
      <c r="AE38" s="142"/>
      <c r="AF38" s="142"/>
      <c r="AG38" s="142"/>
      <c r="AH38" s="142"/>
      <c r="AI38" s="142"/>
      <c r="AJ38" s="142"/>
      <c r="AK38" s="142"/>
      <c r="AL38" s="142"/>
      <c r="AM38" s="142"/>
      <c r="AN38" s="142"/>
      <c r="AO38" s="142"/>
      <c r="AP38" s="142"/>
      <c r="AQ38" s="237">
        <f>SUM(AE38:AP38)</f>
        <v>0</v>
      </c>
    </row>
    <row r="39" spans="2:43" s="53" customFormat="1" ht="15" x14ac:dyDescent="0.2">
      <c r="B39" s="188" t="s">
        <v>16</v>
      </c>
      <c r="C39" s="163" t="s">
        <v>4</v>
      </c>
      <c r="D39" s="103"/>
      <c r="E39" s="164">
        <f>SUM(E33:E38)</f>
        <v>0</v>
      </c>
      <c r="F39" s="164">
        <f t="shared" ref="F39:L39" si="15">SUM(F33:F38)</f>
        <v>0</v>
      </c>
      <c r="G39" s="164">
        <f t="shared" si="15"/>
        <v>0</v>
      </c>
      <c r="H39" s="164">
        <f t="shared" si="15"/>
        <v>0</v>
      </c>
      <c r="I39" s="164">
        <f t="shared" si="15"/>
        <v>0</v>
      </c>
      <c r="J39" s="164">
        <f t="shared" si="15"/>
        <v>0</v>
      </c>
      <c r="K39" s="164">
        <f t="shared" si="15"/>
        <v>0</v>
      </c>
      <c r="L39" s="164">
        <f t="shared" si="15"/>
        <v>0</v>
      </c>
      <c r="M39" s="164">
        <f t="shared" ref="M39:X39" si="16">SUM(M33:M38)</f>
        <v>0</v>
      </c>
      <c r="N39" s="164">
        <f t="shared" si="16"/>
        <v>0</v>
      </c>
      <c r="O39" s="164">
        <f t="shared" si="16"/>
        <v>0</v>
      </c>
      <c r="P39" s="164">
        <f t="shared" si="16"/>
        <v>0</v>
      </c>
      <c r="Q39" s="238">
        <f t="shared" si="7"/>
        <v>0</v>
      </c>
      <c r="R39" s="164">
        <f t="shared" si="16"/>
        <v>0</v>
      </c>
      <c r="S39" s="164">
        <f t="shared" si="16"/>
        <v>0</v>
      </c>
      <c r="T39" s="164">
        <f t="shared" si="16"/>
        <v>0</v>
      </c>
      <c r="U39" s="164">
        <f t="shared" si="16"/>
        <v>0</v>
      </c>
      <c r="V39" s="164">
        <f t="shared" si="16"/>
        <v>0</v>
      </c>
      <c r="W39" s="164">
        <f t="shared" si="16"/>
        <v>0</v>
      </c>
      <c r="X39" s="164">
        <f t="shared" si="16"/>
        <v>0</v>
      </c>
      <c r="Y39" s="164">
        <f t="shared" ref="Y39:AK39" si="17">SUM(Y33:Y38)</f>
        <v>0</v>
      </c>
      <c r="Z39" s="164">
        <f t="shared" si="17"/>
        <v>0</v>
      </c>
      <c r="AA39" s="164">
        <f t="shared" si="17"/>
        <v>0</v>
      </c>
      <c r="AB39" s="164">
        <f t="shared" si="17"/>
        <v>0</v>
      </c>
      <c r="AC39" s="164">
        <f t="shared" si="17"/>
        <v>0</v>
      </c>
      <c r="AD39" s="238">
        <f t="shared" si="8"/>
        <v>0</v>
      </c>
      <c r="AE39" s="164">
        <f t="shared" si="17"/>
        <v>0</v>
      </c>
      <c r="AF39" s="164">
        <f t="shared" si="17"/>
        <v>0</v>
      </c>
      <c r="AG39" s="164">
        <f t="shared" si="17"/>
        <v>0</v>
      </c>
      <c r="AH39" s="164">
        <f t="shared" si="17"/>
        <v>0</v>
      </c>
      <c r="AI39" s="164">
        <f t="shared" si="17"/>
        <v>0</v>
      </c>
      <c r="AJ39" s="164">
        <f t="shared" si="17"/>
        <v>0</v>
      </c>
      <c r="AK39" s="164">
        <f t="shared" si="17"/>
        <v>0</v>
      </c>
      <c r="AL39" s="164">
        <f t="shared" ref="AL39:AP39" si="18">SUM(AL33:AL38)</f>
        <v>0</v>
      </c>
      <c r="AM39" s="164">
        <f t="shared" si="18"/>
        <v>0</v>
      </c>
      <c r="AN39" s="164">
        <f t="shared" si="18"/>
        <v>0</v>
      </c>
      <c r="AO39" s="164">
        <f t="shared" si="18"/>
        <v>0</v>
      </c>
      <c r="AP39" s="164">
        <f t="shared" si="18"/>
        <v>0</v>
      </c>
      <c r="AQ39" s="238">
        <f t="shared" si="14"/>
        <v>0</v>
      </c>
    </row>
    <row r="40" spans="2:43" ht="15" x14ac:dyDescent="0.2"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159"/>
      <c r="M40" s="159"/>
      <c r="N40" s="159"/>
      <c r="O40" s="159"/>
      <c r="P40" s="159"/>
      <c r="Q40" s="63"/>
      <c r="R40" s="159"/>
      <c r="S40" s="159"/>
      <c r="T40" s="159"/>
      <c r="U40" s="159"/>
      <c r="V40" s="159"/>
      <c r="W40" s="159"/>
      <c r="X40" s="63"/>
      <c r="Y40" s="159"/>
      <c r="Z40" s="159"/>
      <c r="AA40" s="159"/>
      <c r="AB40" s="159"/>
      <c r="AC40" s="159"/>
      <c r="AD40" s="63"/>
      <c r="AE40" s="159"/>
      <c r="AF40" s="159"/>
      <c r="AG40" s="159"/>
      <c r="AH40" s="159"/>
      <c r="AI40" s="159"/>
      <c r="AJ40" s="159"/>
      <c r="AK40" s="159"/>
      <c r="AL40" s="159"/>
      <c r="AM40" s="159"/>
      <c r="AN40" s="159"/>
      <c r="AO40" s="159"/>
      <c r="AP40" s="159"/>
      <c r="AQ40" s="159"/>
    </row>
    <row r="41" spans="2:43" ht="15" x14ac:dyDescent="0.2">
      <c r="B41" s="189" t="s">
        <v>100</v>
      </c>
      <c r="C41" s="174"/>
      <c r="D41" s="174"/>
      <c r="E41" s="174"/>
      <c r="F41" s="174"/>
      <c r="G41" s="174"/>
      <c r="H41" s="174"/>
      <c r="I41" s="174"/>
      <c r="J41" s="174"/>
      <c r="K41" s="174"/>
      <c r="L41" s="193"/>
      <c r="M41" s="193"/>
      <c r="N41" s="193"/>
      <c r="O41" s="193"/>
      <c r="P41" s="193"/>
      <c r="Q41" s="174"/>
      <c r="R41" s="193"/>
      <c r="S41" s="193"/>
      <c r="T41" s="193"/>
      <c r="U41" s="193"/>
      <c r="V41" s="193"/>
      <c r="W41" s="193"/>
      <c r="X41" s="174"/>
      <c r="Y41" s="193"/>
      <c r="Z41" s="193"/>
      <c r="AA41" s="193"/>
      <c r="AB41" s="193"/>
      <c r="AC41" s="193"/>
      <c r="AD41" s="174"/>
      <c r="AE41" s="193"/>
      <c r="AF41" s="193"/>
      <c r="AG41" s="193"/>
      <c r="AH41" s="193"/>
      <c r="AI41" s="193"/>
      <c r="AJ41" s="193"/>
      <c r="AK41" s="193"/>
      <c r="AL41" s="193"/>
      <c r="AM41" s="193"/>
      <c r="AN41" s="193"/>
      <c r="AO41" s="193"/>
      <c r="AP41" s="193"/>
      <c r="AQ41" s="193"/>
    </row>
    <row r="42" spans="2:43" ht="10" customHeight="1" x14ac:dyDescent="0.2">
      <c r="B42" s="192"/>
      <c r="C42" s="74"/>
      <c r="D42" s="74"/>
      <c r="E42" s="74"/>
      <c r="F42" s="74"/>
      <c r="G42" s="74"/>
      <c r="H42" s="74"/>
      <c r="I42" s="74"/>
      <c r="J42" s="74"/>
      <c r="K42" s="74"/>
      <c r="L42" s="156"/>
      <c r="M42" s="156"/>
      <c r="N42" s="156"/>
      <c r="O42" s="156"/>
      <c r="P42" s="156"/>
      <c r="Q42" s="74"/>
      <c r="R42" s="156"/>
      <c r="S42" s="156"/>
      <c r="T42" s="156"/>
      <c r="U42" s="156"/>
      <c r="V42" s="156"/>
      <c r="W42" s="156"/>
      <c r="X42" s="74"/>
      <c r="Y42" s="156"/>
      <c r="Z42" s="156"/>
      <c r="AA42" s="156"/>
      <c r="AB42" s="156"/>
      <c r="AC42" s="156"/>
      <c r="AD42" s="74"/>
      <c r="AE42" s="156"/>
      <c r="AF42" s="156"/>
      <c r="AG42" s="156"/>
      <c r="AH42" s="156"/>
      <c r="AI42" s="156"/>
      <c r="AJ42" s="156"/>
      <c r="AK42" s="156"/>
      <c r="AL42" s="156"/>
      <c r="AM42" s="156"/>
      <c r="AN42" s="156"/>
      <c r="AO42" s="156"/>
      <c r="AP42" s="156"/>
      <c r="AQ42" s="156"/>
    </row>
    <row r="43" spans="2:43" ht="15" x14ac:dyDescent="0.2">
      <c r="B43" s="103" t="s">
        <v>101</v>
      </c>
      <c r="C43" s="163" t="s">
        <v>4</v>
      </c>
      <c r="D43" s="194"/>
      <c r="E43" s="164">
        <f t="shared" ref="E43:K43" si="19">E29+E39</f>
        <v>0</v>
      </c>
      <c r="F43" s="164">
        <f t="shared" si="19"/>
        <v>0</v>
      </c>
      <c r="G43" s="164">
        <f t="shared" si="19"/>
        <v>0</v>
      </c>
      <c r="H43" s="164">
        <f t="shared" si="19"/>
        <v>0</v>
      </c>
      <c r="I43" s="164">
        <f t="shared" si="19"/>
        <v>0</v>
      </c>
      <c r="J43" s="164">
        <f t="shared" si="19"/>
        <v>0</v>
      </c>
      <c r="K43" s="164">
        <f t="shared" si="19"/>
        <v>0</v>
      </c>
      <c r="L43" s="164">
        <f>L29+L39</f>
        <v>0</v>
      </c>
      <c r="M43" s="164">
        <f t="shared" ref="M43:AK43" si="20">M29+M39</f>
        <v>0</v>
      </c>
      <c r="N43" s="164">
        <f t="shared" si="20"/>
        <v>0</v>
      </c>
      <c r="O43" s="164">
        <f t="shared" si="20"/>
        <v>0</v>
      </c>
      <c r="P43" s="164">
        <f t="shared" si="20"/>
        <v>0</v>
      </c>
      <c r="Q43" s="164">
        <f>SUM(D43:P43)</f>
        <v>0</v>
      </c>
      <c r="R43" s="164">
        <f t="shared" si="20"/>
        <v>0</v>
      </c>
      <c r="S43" s="164">
        <f t="shared" si="20"/>
        <v>0</v>
      </c>
      <c r="T43" s="164">
        <f t="shared" si="20"/>
        <v>0</v>
      </c>
      <c r="U43" s="164">
        <f t="shared" si="20"/>
        <v>0</v>
      </c>
      <c r="V43" s="164">
        <f t="shared" si="20"/>
        <v>0</v>
      </c>
      <c r="W43" s="164">
        <f t="shared" si="20"/>
        <v>0</v>
      </c>
      <c r="X43" s="164">
        <f t="shared" si="20"/>
        <v>0</v>
      </c>
      <c r="Y43" s="164">
        <f t="shared" si="20"/>
        <v>0</v>
      </c>
      <c r="Z43" s="164">
        <f t="shared" si="20"/>
        <v>0</v>
      </c>
      <c r="AA43" s="164">
        <f t="shared" si="20"/>
        <v>0</v>
      </c>
      <c r="AB43" s="164">
        <f t="shared" si="20"/>
        <v>0</v>
      </c>
      <c r="AC43" s="164">
        <f t="shared" si="20"/>
        <v>0</v>
      </c>
      <c r="AD43" s="164">
        <f>SUM(R43:AC43)</f>
        <v>0</v>
      </c>
      <c r="AE43" s="164">
        <f t="shared" si="20"/>
        <v>0</v>
      </c>
      <c r="AF43" s="164">
        <f t="shared" si="20"/>
        <v>0</v>
      </c>
      <c r="AG43" s="164">
        <f t="shared" si="20"/>
        <v>0</v>
      </c>
      <c r="AH43" s="164">
        <f t="shared" si="20"/>
        <v>0</v>
      </c>
      <c r="AI43" s="164">
        <f t="shared" si="20"/>
        <v>0</v>
      </c>
      <c r="AJ43" s="164">
        <f t="shared" si="20"/>
        <v>0</v>
      </c>
      <c r="AK43" s="164">
        <f t="shared" si="20"/>
        <v>0</v>
      </c>
      <c r="AL43" s="164">
        <f t="shared" ref="AL43:AP43" si="21">AL29+AL39</f>
        <v>0</v>
      </c>
      <c r="AM43" s="164">
        <f t="shared" si="21"/>
        <v>0</v>
      </c>
      <c r="AN43" s="164">
        <f t="shared" si="21"/>
        <v>0</v>
      </c>
      <c r="AO43" s="164">
        <f t="shared" si="21"/>
        <v>0</v>
      </c>
      <c r="AP43" s="164">
        <f t="shared" si="21"/>
        <v>0</v>
      </c>
      <c r="AQ43" s="164">
        <f>SUM(AE43:AP43)</f>
        <v>0</v>
      </c>
    </row>
    <row r="44" spans="2:43" ht="15" x14ac:dyDescent="0.2">
      <c r="B44" s="63"/>
      <c r="C44" s="162"/>
      <c r="D44" s="63"/>
      <c r="E44" s="63"/>
      <c r="F44" s="63"/>
      <c r="G44" s="63"/>
      <c r="H44" s="63"/>
      <c r="I44" s="63"/>
      <c r="J44" s="63"/>
      <c r="K44" s="63"/>
      <c r="L44" s="159"/>
      <c r="M44" s="159"/>
      <c r="N44" s="159"/>
      <c r="O44" s="159"/>
      <c r="P44" s="159"/>
      <c r="Q44" s="63"/>
      <c r="R44" s="159"/>
      <c r="S44" s="159"/>
      <c r="T44" s="159"/>
      <c r="U44" s="159"/>
      <c r="V44" s="159"/>
      <c r="W44" s="159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</row>
    <row r="45" spans="2:43" ht="15" x14ac:dyDescent="0.2">
      <c r="B45" s="203" t="s">
        <v>3</v>
      </c>
      <c r="C45" s="174"/>
      <c r="D45" s="174"/>
      <c r="E45" s="174"/>
      <c r="F45" s="174"/>
      <c r="G45" s="174"/>
      <c r="H45" s="174"/>
      <c r="I45" s="174"/>
      <c r="J45" s="174"/>
      <c r="K45" s="174"/>
      <c r="L45" s="190"/>
      <c r="M45" s="190"/>
      <c r="N45" s="190"/>
      <c r="O45" s="190"/>
      <c r="P45" s="190"/>
      <c r="Q45" s="174"/>
      <c r="R45" s="190"/>
      <c r="S45" s="190"/>
      <c r="T45" s="190"/>
      <c r="U45" s="190"/>
      <c r="V45" s="190"/>
      <c r="W45" s="190"/>
      <c r="X45" s="190"/>
      <c r="Y45" s="190"/>
      <c r="Z45" s="190"/>
      <c r="AA45" s="190"/>
      <c r="AB45" s="190"/>
      <c r="AC45" s="190"/>
      <c r="AD45" s="190"/>
      <c r="AE45" s="190"/>
      <c r="AF45" s="190"/>
      <c r="AG45" s="190"/>
      <c r="AH45" s="190"/>
      <c r="AI45" s="190"/>
      <c r="AJ45" s="190"/>
      <c r="AK45" s="190"/>
      <c r="AL45" s="190"/>
      <c r="AM45" s="190"/>
      <c r="AN45" s="190"/>
      <c r="AO45" s="190"/>
      <c r="AP45" s="190"/>
      <c r="AQ45" s="190"/>
    </row>
    <row r="46" spans="2:43" ht="10" customHeight="1" x14ac:dyDescent="0.2"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87"/>
      <c r="M46" s="87"/>
      <c r="N46" s="87"/>
      <c r="O46" s="87"/>
      <c r="P46" s="87"/>
      <c r="Q46" s="63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</row>
    <row r="47" spans="2:43" ht="15" x14ac:dyDescent="0.2">
      <c r="B47" s="63" t="s">
        <v>158</v>
      </c>
      <c r="C47" s="162"/>
      <c r="D47" s="63"/>
      <c r="E47" s="159"/>
      <c r="F47" s="159"/>
      <c r="G47" s="159"/>
      <c r="H47" s="159"/>
      <c r="I47" s="159"/>
      <c r="J47" s="159"/>
      <c r="K47" s="159"/>
      <c r="L47" s="142"/>
      <c r="M47" s="142"/>
      <c r="N47" s="142"/>
      <c r="O47" s="142"/>
      <c r="P47" s="142"/>
      <c r="Q47" s="159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2"/>
      <c r="AC47" s="142"/>
      <c r="AD47" s="142"/>
      <c r="AE47" s="142"/>
      <c r="AF47" s="142"/>
      <c r="AG47" s="142"/>
      <c r="AH47" s="142"/>
      <c r="AI47" s="142"/>
      <c r="AJ47" s="142"/>
      <c r="AK47" s="142"/>
      <c r="AL47" s="142"/>
      <c r="AM47" s="142"/>
      <c r="AN47" s="142"/>
      <c r="AO47" s="142"/>
      <c r="AP47" s="142"/>
      <c r="AQ47" s="142"/>
    </row>
    <row r="48" spans="2:43" s="53" customFormat="1" ht="15" x14ac:dyDescent="0.2">
      <c r="B48" s="103" t="s">
        <v>98</v>
      </c>
      <c r="C48" s="163" t="s">
        <v>4</v>
      </c>
      <c r="D48" s="103"/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>
        <f>SUM(E48:P48)</f>
        <v>0</v>
      </c>
      <c r="R48" s="164"/>
      <c r="S48" s="164"/>
      <c r="T48" s="164"/>
      <c r="U48" s="164"/>
      <c r="V48" s="164"/>
      <c r="W48" s="164"/>
      <c r="X48" s="164"/>
      <c r="Y48" s="164"/>
      <c r="Z48" s="164"/>
      <c r="AA48" s="164"/>
      <c r="AB48" s="164"/>
      <c r="AC48" s="164"/>
      <c r="AD48" s="164">
        <f>SUM(R48:AC48)</f>
        <v>0</v>
      </c>
      <c r="AE48" s="164"/>
      <c r="AF48" s="164"/>
      <c r="AG48" s="164"/>
      <c r="AH48" s="164"/>
      <c r="AI48" s="164"/>
      <c r="AJ48" s="164"/>
      <c r="AK48" s="164"/>
      <c r="AL48" s="164"/>
      <c r="AM48" s="164"/>
      <c r="AN48" s="164"/>
      <c r="AO48" s="164"/>
      <c r="AP48" s="164"/>
      <c r="AQ48" s="164">
        <f>SUM(AE48:AP48)</f>
        <v>0</v>
      </c>
    </row>
    <row r="49" spans="2:43" ht="15" x14ac:dyDescent="0.2">
      <c r="B49" s="63"/>
      <c r="C49" s="63"/>
      <c r="D49" s="63"/>
      <c r="E49" s="159"/>
      <c r="F49" s="159"/>
      <c r="G49" s="159"/>
      <c r="H49" s="159"/>
      <c r="I49" s="159"/>
      <c r="J49" s="159"/>
      <c r="K49" s="159"/>
      <c r="L49" s="142"/>
      <c r="M49" s="142"/>
      <c r="N49" s="142"/>
      <c r="O49" s="142"/>
      <c r="P49" s="142"/>
      <c r="Q49" s="159"/>
      <c r="R49" s="142"/>
      <c r="S49" s="142"/>
      <c r="T49" s="142"/>
      <c r="U49" s="142"/>
      <c r="V49" s="142"/>
      <c r="W49" s="142"/>
      <c r="X49" s="142"/>
      <c r="Y49" s="142"/>
      <c r="Z49" s="142"/>
      <c r="AA49" s="142"/>
      <c r="AB49" s="142"/>
      <c r="AC49" s="142"/>
      <c r="AD49" s="142"/>
      <c r="AE49" s="142"/>
      <c r="AF49" s="142"/>
      <c r="AG49" s="142"/>
      <c r="AH49" s="142"/>
      <c r="AI49" s="142"/>
      <c r="AJ49" s="142"/>
      <c r="AK49" s="142"/>
      <c r="AL49" s="142"/>
      <c r="AM49" s="142"/>
      <c r="AN49" s="142"/>
      <c r="AO49" s="142"/>
      <c r="AP49" s="142"/>
      <c r="AQ49" s="142"/>
    </row>
    <row r="50" spans="2:43" ht="15" customHeight="1" x14ac:dyDescent="0.2">
      <c r="B50" s="195" t="s">
        <v>102</v>
      </c>
      <c r="C50" s="169"/>
      <c r="D50" s="169"/>
      <c r="E50" s="169"/>
      <c r="F50" s="169"/>
      <c r="G50" s="169"/>
      <c r="H50" s="169"/>
      <c r="I50" s="169"/>
      <c r="J50" s="169"/>
      <c r="K50" s="169"/>
      <c r="L50" s="196"/>
      <c r="M50" s="196"/>
      <c r="N50" s="196"/>
      <c r="O50" s="196"/>
      <c r="P50" s="196"/>
      <c r="Q50" s="169"/>
      <c r="R50" s="196"/>
      <c r="S50" s="196"/>
      <c r="T50" s="196"/>
      <c r="U50" s="196"/>
      <c r="V50" s="196"/>
      <c r="W50" s="196"/>
      <c r="X50" s="196"/>
      <c r="Y50" s="196"/>
      <c r="Z50" s="196"/>
      <c r="AA50" s="196"/>
      <c r="AB50" s="196"/>
      <c r="AC50" s="196"/>
      <c r="AD50" s="196"/>
      <c r="AE50" s="196"/>
      <c r="AF50" s="196"/>
      <c r="AG50" s="196"/>
      <c r="AH50" s="196"/>
      <c r="AI50" s="196"/>
      <c r="AJ50" s="196"/>
      <c r="AK50" s="196"/>
      <c r="AL50" s="196"/>
      <c r="AM50" s="196"/>
      <c r="AN50" s="196"/>
      <c r="AO50" s="196"/>
      <c r="AP50" s="196"/>
      <c r="AQ50" s="196"/>
    </row>
    <row r="51" spans="2:43" ht="15" x14ac:dyDescent="0.2"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87"/>
      <c r="M51" s="87"/>
      <c r="N51" s="87"/>
      <c r="O51" s="87"/>
      <c r="P51" s="87"/>
      <c r="Q51" s="63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</row>
    <row r="52" spans="2:43" ht="15" x14ac:dyDescent="0.2">
      <c r="B52" s="189" t="s">
        <v>103</v>
      </c>
      <c r="C52" s="174"/>
      <c r="D52" s="174"/>
      <c r="E52" s="174"/>
      <c r="F52" s="174"/>
      <c r="G52" s="174"/>
      <c r="H52" s="174"/>
      <c r="I52" s="174"/>
      <c r="J52" s="174"/>
      <c r="K52" s="174"/>
      <c r="L52" s="190"/>
      <c r="M52" s="190"/>
      <c r="N52" s="190"/>
      <c r="O52" s="190"/>
      <c r="P52" s="190"/>
      <c r="Q52" s="174"/>
      <c r="R52" s="190"/>
      <c r="S52" s="190"/>
      <c r="T52" s="190"/>
      <c r="U52" s="190"/>
      <c r="V52" s="190"/>
      <c r="W52" s="190"/>
      <c r="X52" s="190"/>
      <c r="Y52" s="190"/>
      <c r="Z52" s="190"/>
      <c r="AA52" s="190"/>
      <c r="AB52" s="190"/>
      <c r="AC52" s="190"/>
      <c r="AD52" s="190"/>
      <c r="AE52" s="190"/>
      <c r="AF52" s="190"/>
      <c r="AG52" s="190"/>
      <c r="AH52" s="190"/>
      <c r="AI52" s="190"/>
      <c r="AJ52" s="190"/>
      <c r="AK52" s="190"/>
      <c r="AL52" s="190"/>
      <c r="AM52" s="190"/>
      <c r="AN52" s="190"/>
      <c r="AO52" s="190"/>
      <c r="AP52" s="190"/>
      <c r="AQ52" s="190"/>
    </row>
    <row r="53" spans="2:43" ht="10" customHeight="1" x14ac:dyDescent="0.2">
      <c r="B53" s="192"/>
      <c r="C53" s="74"/>
      <c r="D53" s="74"/>
      <c r="E53" s="74"/>
      <c r="F53" s="74"/>
      <c r="G53" s="74"/>
      <c r="H53" s="74"/>
      <c r="I53" s="74"/>
      <c r="J53" s="74"/>
      <c r="K53" s="74"/>
      <c r="L53" s="68"/>
      <c r="M53" s="68"/>
      <c r="N53" s="68"/>
      <c r="O53" s="68"/>
      <c r="P53" s="68"/>
      <c r="Q53" s="74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</row>
    <row r="54" spans="2:43" ht="15" x14ac:dyDescent="0.2">
      <c r="B54" s="180" t="s">
        <v>158</v>
      </c>
      <c r="C54" s="162" t="s">
        <v>4</v>
      </c>
      <c r="D54" s="63"/>
      <c r="E54" s="142"/>
      <c r="F54" s="142"/>
      <c r="G54" s="142"/>
      <c r="H54" s="142"/>
      <c r="I54" s="142"/>
      <c r="J54" s="142"/>
      <c r="K54" s="142"/>
      <c r="L54" s="142"/>
      <c r="M54" s="142"/>
      <c r="N54" s="142"/>
      <c r="O54" s="142"/>
      <c r="P54" s="142"/>
      <c r="Q54" s="237">
        <f>SUM(E54:P54)</f>
        <v>0</v>
      </c>
      <c r="R54" s="142"/>
      <c r="S54" s="142"/>
      <c r="T54" s="142"/>
      <c r="U54" s="142"/>
      <c r="V54" s="142"/>
      <c r="W54" s="142"/>
      <c r="X54" s="142"/>
      <c r="Y54" s="142"/>
      <c r="Z54" s="142"/>
      <c r="AA54" s="142"/>
      <c r="AB54" s="142"/>
      <c r="AC54" s="142"/>
      <c r="AD54" s="237">
        <f>SUM(R54:AC54)</f>
        <v>0</v>
      </c>
      <c r="AE54" s="142"/>
      <c r="AF54" s="142"/>
      <c r="AG54" s="142"/>
      <c r="AH54" s="142"/>
      <c r="AI54" s="142"/>
      <c r="AJ54" s="142"/>
      <c r="AK54" s="142"/>
      <c r="AL54" s="142"/>
      <c r="AM54" s="142"/>
      <c r="AN54" s="142"/>
      <c r="AO54" s="142"/>
      <c r="AP54" s="142"/>
      <c r="AQ54" s="237">
        <f>SUM(AE54:AP54)</f>
        <v>0</v>
      </c>
    </row>
    <row r="55" spans="2:43" ht="15" x14ac:dyDescent="0.2">
      <c r="B55" s="180" t="s">
        <v>158</v>
      </c>
      <c r="C55" s="162" t="s">
        <v>4</v>
      </c>
      <c r="D55" s="63"/>
      <c r="E55" s="257">
        <v>66</v>
      </c>
      <c r="F55" s="142">
        <v>66</v>
      </c>
      <c r="G55" s="142">
        <v>77</v>
      </c>
      <c r="H55" s="142">
        <v>7778</v>
      </c>
      <c r="I55" s="142"/>
      <c r="J55" s="142"/>
      <c r="K55" s="142"/>
      <c r="L55" s="142"/>
      <c r="M55" s="142"/>
      <c r="N55" s="142"/>
      <c r="O55" s="142"/>
      <c r="P55" s="142"/>
      <c r="Q55" s="237">
        <f>SUM(E55:P55)</f>
        <v>7987</v>
      </c>
      <c r="R55" s="142"/>
      <c r="S55" s="142"/>
      <c r="T55" s="142"/>
      <c r="U55" s="142"/>
      <c r="V55" s="142"/>
      <c r="W55" s="142"/>
      <c r="X55" s="142"/>
      <c r="Y55" s="142"/>
      <c r="Z55" s="142"/>
      <c r="AA55" s="142"/>
      <c r="AB55" s="142"/>
      <c r="AC55" s="142"/>
      <c r="AD55" s="237">
        <f>SUM(R55:AC55)</f>
        <v>0</v>
      </c>
      <c r="AE55" s="142"/>
      <c r="AF55" s="142"/>
      <c r="AG55" s="142"/>
      <c r="AH55" s="142"/>
      <c r="AI55" s="142"/>
      <c r="AJ55" s="142"/>
      <c r="AK55" s="142"/>
      <c r="AL55" s="142"/>
      <c r="AM55" s="142"/>
      <c r="AN55" s="142"/>
      <c r="AO55" s="142"/>
      <c r="AP55" s="142"/>
      <c r="AQ55" s="237">
        <f t="shared" ref="AQ55:AQ59" si="22">SUM(AE55:AP55)</f>
        <v>0</v>
      </c>
    </row>
    <row r="56" spans="2:43" ht="15" x14ac:dyDescent="0.2">
      <c r="B56" s="180" t="s">
        <v>158</v>
      </c>
      <c r="C56" s="162" t="s">
        <v>4</v>
      </c>
      <c r="D56" s="63"/>
      <c r="E56" s="142">
        <v>666</v>
      </c>
      <c r="F56" s="142">
        <v>666</v>
      </c>
      <c r="G56" s="142">
        <v>7777</v>
      </c>
      <c r="H56" s="142">
        <v>999</v>
      </c>
      <c r="I56" s="142"/>
      <c r="J56" s="142"/>
      <c r="K56" s="142"/>
      <c r="L56" s="142"/>
      <c r="M56" s="142"/>
      <c r="N56" s="142"/>
      <c r="O56" s="142"/>
      <c r="P56" s="142"/>
      <c r="Q56" s="237">
        <f>SUM(E56:P56)</f>
        <v>10108</v>
      </c>
      <c r="R56" s="142"/>
      <c r="S56" s="142"/>
      <c r="T56" s="142"/>
      <c r="U56" s="142"/>
      <c r="V56" s="142"/>
      <c r="W56" s="142"/>
      <c r="X56" s="142"/>
      <c r="Y56" s="142"/>
      <c r="Z56" s="142"/>
      <c r="AA56" s="142"/>
      <c r="AB56" s="142"/>
      <c r="AC56" s="142"/>
      <c r="AD56" s="237">
        <f t="shared" ref="AD56:AD59" si="23">SUM(R56:AC56)</f>
        <v>0</v>
      </c>
      <c r="AE56" s="142"/>
      <c r="AF56" s="142"/>
      <c r="AG56" s="142"/>
      <c r="AH56" s="142"/>
      <c r="AI56" s="142"/>
      <c r="AJ56" s="142"/>
      <c r="AK56" s="142"/>
      <c r="AL56" s="142"/>
      <c r="AM56" s="142"/>
      <c r="AN56" s="142"/>
      <c r="AO56" s="142"/>
      <c r="AP56" s="142"/>
      <c r="AQ56" s="237">
        <f t="shared" si="22"/>
        <v>0</v>
      </c>
    </row>
    <row r="57" spans="2:43" ht="15" x14ac:dyDescent="0.2">
      <c r="B57" s="180" t="s">
        <v>158</v>
      </c>
      <c r="C57" s="162" t="s">
        <v>4</v>
      </c>
      <c r="D57" s="63"/>
      <c r="E57" s="142"/>
      <c r="F57" s="142"/>
      <c r="G57" s="142">
        <v>7777</v>
      </c>
      <c r="H57" s="142"/>
      <c r="I57" s="142"/>
      <c r="J57" s="142"/>
      <c r="K57" s="142"/>
      <c r="L57" s="142"/>
      <c r="M57" s="142"/>
      <c r="N57" s="142"/>
      <c r="O57" s="142"/>
      <c r="P57" s="142"/>
      <c r="Q57" s="237">
        <f>SUM(E57:P57)</f>
        <v>7777</v>
      </c>
      <c r="R57" s="142"/>
      <c r="S57" s="142"/>
      <c r="T57" s="142"/>
      <c r="U57" s="142"/>
      <c r="V57" s="142"/>
      <c r="W57" s="142"/>
      <c r="X57" s="142"/>
      <c r="Y57" s="142"/>
      <c r="Z57" s="142"/>
      <c r="AA57" s="142"/>
      <c r="AB57" s="142"/>
      <c r="AC57" s="142"/>
      <c r="AD57" s="237">
        <f t="shared" si="23"/>
        <v>0</v>
      </c>
      <c r="AE57" s="142"/>
      <c r="AF57" s="142"/>
      <c r="AG57" s="142"/>
      <c r="AH57" s="142"/>
      <c r="AI57" s="142"/>
      <c r="AJ57" s="142"/>
      <c r="AK57" s="142"/>
      <c r="AL57" s="142"/>
      <c r="AM57" s="142"/>
      <c r="AN57" s="142"/>
      <c r="AO57" s="142"/>
      <c r="AP57" s="142"/>
      <c r="AQ57" s="237">
        <f>SUM(AE57:AP57)</f>
        <v>0</v>
      </c>
    </row>
    <row r="58" spans="2:43" ht="15" x14ac:dyDescent="0.2">
      <c r="B58" s="180" t="s">
        <v>158</v>
      </c>
      <c r="C58" s="162" t="s">
        <v>4</v>
      </c>
      <c r="D58" s="63"/>
      <c r="E58" s="142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237">
        <f>SUM(E58:P58)</f>
        <v>0</v>
      </c>
      <c r="R58" s="142"/>
      <c r="S58" s="142"/>
      <c r="T58" s="142"/>
      <c r="U58" s="142"/>
      <c r="V58" s="142"/>
      <c r="W58" s="142"/>
      <c r="X58" s="142"/>
      <c r="Y58" s="142"/>
      <c r="Z58" s="142"/>
      <c r="AA58" s="142"/>
      <c r="AB58" s="142"/>
      <c r="AC58" s="142"/>
      <c r="AD58" s="237">
        <f t="shared" si="23"/>
        <v>0</v>
      </c>
      <c r="AE58" s="142"/>
      <c r="AF58" s="142"/>
      <c r="AG58" s="142"/>
      <c r="AH58" s="142"/>
      <c r="AI58" s="142"/>
      <c r="AJ58" s="142"/>
      <c r="AK58" s="142"/>
      <c r="AL58" s="142"/>
      <c r="AM58" s="142"/>
      <c r="AN58" s="142"/>
      <c r="AO58" s="142"/>
      <c r="AP58" s="142"/>
      <c r="AQ58" s="237">
        <f t="shared" si="22"/>
        <v>0</v>
      </c>
    </row>
    <row r="59" spans="2:43" ht="15" x14ac:dyDescent="0.2">
      <c r="B59" s="180" t="s">
        <v>158</v>
      </c>
      <c r="C59" s="162" t="s">
        <v>4</v>
      </c>
      <c r="D59" s="63"/>
      <c r="E59" s="142"/>
      <c r="F59" s="142"/>
      <c r="G59" s="142"/>
      <c r="H59" s="142"/>
      <c r="I59" s="142"/>
      <c r="J59" s="142"/>
      <c r="K59" s="142"/>
      <c r="L59" s="142"/>
      <c r="M59" s="142"/>
      <c r="N59" s="142"/>
      <c r="O59" s="142"/>
      <c r="P59" s="142"/>
      <c r="Q59" s="237">
        <f>SUM(E59:P59)</f>
        <v>0</v>
      </c>
      <c r="R59" s="142"/>
      <c r="S59" s="142"/>
      <c r="T59" s="142"/>
      <c r="U59" s="142"/>
      <c r="V59" s="142"/>
      <c r="W59" s="142"/>
      <c r="X59" s="142"/>
      <c r="Y59" s="142"/>
      <c r="Z59" s="142"/>
      <c r="AA59" s="142"/>
      <c r="AB59" s="142"/>
      <c r="AC59" s="142"/>
      <c r="AD59" s="237">
        <f t="shared" si="23"/>
        <v>0</v>
      </c>
      <c r="AE59" s="142"/>
      <c r="AF59" s="142"/>
      <c r="AG59" s="142"/>
      <c r="AH59" s="142"/>
      <c r="AI59" s="142"/>
      <c r="AJ59" s="142"/>
      <c r="AK59" s="142"/>
      <c r="AL59" s="142"/>
      <c r="AM59" s="142"/>
      <c r="AN59" s="142"/>
      <c r="AO59" s="142"/>
      <c r="AP59" s="142"/>
      <c r="AQ59" s="237">
        <f t="shared" si="22"/>
        <v>0</v>
      </c>
    </row>
    <row r="60" spans="2:43" s="53" customFormat="1" ht="15" x14ac:dyDescent="0.2">
      <c r="B60" s="188" t="s">
        <v>98</v>
      </c>
      <c r="C60" s="163" t="s">
        <v>4</v>
      </c>
      <c r="D60" s="103"/>
      <c r="E60" s="164">
        <f>SUM(E54:E59)</f>
        <v>732</v>
      </c>
      <c r="F60" s="164">
        <f t="shared" ref="F60:K60" si="24">SUM(F54:F59)</f>
        <v>732</v>
      </c>
      <c r="G60" s="164">
        <f t="shared" si="24"/>
        <v>15631</v>
      </c>
      <c r="H60" s="164">
        <f t="shared" si="24"/>
        <v>8777</v>
      </c>
      <c r="I60" s="164">
        <f t="shared" si="24"/>
        <v>0</v>
      </c>
      <c r="J60" s="164">
        <f t="shared" si="24"/>
        <v>0</v>
      </c>
      <c r="K60" s="164">
        <f t="shared" si="24"/>
        <v>0</v>
      </c>
      <c r="L60" s="164">
        <f>SUM(L54:L59)</f>
        <v>0</v>
      </c>
      <c r="M60" s="164">
        <f t="shared" ref="M60:X60" si="25">SUM(M54:M59)</f>
        <v>0</v>
      </c>
      <c r="N60" s="164">
        <f t="shared" si="25"/>
        <v>0</v>
      </c>
      <c r="O60" s="164">
        <f t="shared" si="25"/>
        <v>0</v>
      </c>
      <c r="P60" s="164">
        <f t="shared" si="25"/>
        <v>0</v>
      </c>
      <c r="Q60" s="164">
        <f>SUM(E60:P60)</f>
        <v>25872</v>
      </c>
      <c r="R60" s="164">
        <f t="shared" si="25"/>
        <v>0</v>
      </c>
      <c r="S60" s="164">
        <f t="shared" si="25"/>
        <v>0</v>
      </c>
      <c r="T60" s="164">
        <f t="shared" si="25"/>
        <v>0</v>
      </c>
      <c r="U60" s="164">
        <f t="shared" si="25"/>
        <v>0</v>
      </c>
      <c r="V60" s="164">
        <f t="shared" si="25"/>
        <v>0</v>
      </c>
      <c r="W60" s="164">
        <f t="shared" si="25"/>
        <v>0</v>
      </c>
      <c r="X60" s="164">
        <f t="shared" si="25"/>
        <v>0</v>
      </c>
      <c r="Y60" s="164">
        <f>SUM(Y54:Y59)</f>
        <v>0</v>
      </c>
      <c r="Z60" s="164">
        <f t="shared" ref="Z60:AK60" si="26">SUM(Z54:Z59)</f>
        <v>0</v>
      </c>
      <c r="AA60" s="164">
        <f t="shared" si="26"/>
        <v>0</v>
      </c>
      <c r="AB60" s="164">
        <f t="shared" si="26"/>
        <v>0</v>
      </c>
      <c r="AC60" s="164">
        <f t="shared" si="26"/>
        <v>0</v>
      </c>
      <c r="AD60" s="164">
        <f>SUM(AD54:AD59)</f>
        <v>0</v>
      </c>
      <c r="AE60" s="164">
        <f t="shared" si="26"/>
        <v>0</v>
      </c>
      <c r="AF60" s="164">
        <f t="shared" si="26"/>
        <v>0</v>
      </c>
      <c r="AG60" s="164">
        <f t="shared" si="26"/>
        <v>0</v>
      </c>
      <c r="AH60" s="164">
        <f t="shared" si="26"/>
        <v>0</v>
      </c>
      <c r="AI60" s="164">
        <f t="shared" si="26"/>
        <v>0</v>
      </c>
      <c r="AJ60" s="164">
        <f t="shared" si="26"/>
        <v>0</v>
      </c>
      <c r="AK60" s="164">
        <f t="shared" si="26"/>
        <v>0</v>
      </c>
      <c r="AL60" s="164">
        <f t="shared" ref="AL60:AP60" si="27">SUM(AL54:AL59)</f>
        <v>0</v>
      </c>
      <c r="AM60" s="164">
        <f t="shared" si="27"/>
        <v>0</v>
      </c>
      <c r="AN60" s="164">
        <f t="shared" si="27"/>
        <v>0</v>
      </c>
      <c r="AO60" s="164">
        <f t="shared" si="27"/>
        <v>0</v>
      </c>
      <c r="AP60" s="164">
        <f t="shared" si="27"/>
        <v>0</v>
      </c>
      <c r="AQ60" s="164">
        <f t="shared" ref="AQ60" si="28">SUM(AQ54:AQ59)</f>
        <v>0</v>
      </c>
    </row>
    <row r="61" spans="2:43" ht="15" x14ac:dyDescent="0.2">
      <c r="B61" s="63"/>
      <c r="C61" s="63"/>
      <c r="D61" s="63"/>
      <c r="E61" s="159"/>
      <c r="F61" s="159"/>
      <c r="G61" s="159"/>
      <c r="H61" s="159"/>
      <c r="I61" s="159"/>
      <c r="J61" s="159"/>
      <c r="K61" s="159"/>
      <c r="L61" s="63"/>
      <c r="M61" s="63"/>
      <c r="N61" s="63"/>
      <c r="O61" s="63"/>
      <c r="P61" s="63"/>
      <c r="Q61" s="159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</row>
    <row r="62" spans="2:43" ht="16" x14ac:dyDescent="0.2">
      <c r="B62" s="197" t="s">
        <v>106</v>
      </c>
      <c r="C62" s="174"/>
      <c r="D62" s="174"/>
      <c r="E62" s="174"/>
      <c r="F62" s="174"/>
      <c r="G62" s="174"/>
      <c r="H62" s="174"/>
      <c r="I62" s="174"/>
      <c r="J62" s="174"/>
      <c r="K62" s="174"/>
      <c r="L62" s="174"/>
      <c r="M62" s="174"/>
      <c r="N62" s="174"/>
      <c r="O62" s="174"/>
      <c r="P62" s="174"/>
      <c r="Q62" s="174"/>
      <c r="R62" s="174"/>
      <c r="S62" s="174"/>
      <c r="T62" s="174"/>
      <c r="U62" s="174"/>
      <c r="V62" s="174"/>
      <c r="W62" s="174"/>
      <c r="X62" s="174"/>
      <c r="Y62" s="174"/>
      <c r="Z62" s="174"/>
      <c r="AA62" s="174"/>
      <c r="AB62" s="174"/>
      <c r="AC62" s="174"/>
      <c r="AD62" s="174"/>
      <c r="AE62" s="174"/>
      <c r="AF62" s="174"/>
      <c r="AG62" s="174"/>
      <c r="AH62" s="174"/>
      <c r="AI62" s="174"/>
      <c r="AJ62" s="174"/>
      <c r="AK62" s="174"/>
      <c r="AL62" s="174"/>
      <c r="AM62" s="174"/>
      <c r="AN62" s="174"/>
      <c r="AO62" s="174"/>
      <c r="AP62" s="174"/>
      <c r="AQ62" s="174"/>
    </row>
    <row r="63" spans="2:43" ht="10" customHeight="1" x14ac:dyDescent="0.2">
      <c r="B63" s="198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</row>
    <row r="64" spans="2:43" ht="15" x14ac:dyDescent="0.2">
      <c r="B64" s="168" t="s">
        <v>104</v>
      </c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</row>
    <row r="65" spans="2:43" ht="15" x14ac:dyDescent="0.2">
      <c r="B65" s="63" t="s">
        <v>8</v>
      </c>
      <c r="C65" s="162" t="s">
        <v>108</v>
      </c>
      <c r="D65" s="63"/>
      <c r="E65" s="159">
        <v>1</v>
      </c>
      <c r="F65" s="159">
        <v>1</v>
      </c>
      <c r="G65" s="159">
        <v>1</v>
      </c>
      <c r="H65" s="159">
        <v>1</v>
      </c>
      <c r="I65" s="159">
        <v>1</v>
      </c>
      <c r="J65" s="159">
        <v>1</v>
      </c>
      <c r="K65" s="159">
        <v>1</v>
      </c>
      <c r="L65" s="159">
        <v>1</v>
      </c>
      <c r="M65" s="159">
        <v>1</v>
      </c>
      <c r="N65" s="159">
        <v>1</v>
      </c>
      <c r="O65" s="159">
        <v>1</v>
      </c>
      <c r="P65" s="159">
        <v>1</v>
      </c>
      <c r="Q65" s="159">
        <f>P65</f>
        <v>1</v>
      </c>
      <c r="R65" s="159">
        <v>1</v>
      </c>
      <c r="S65" s="159">
        <v>1</v>
      </c>
      <c r="T65" s="159">
        <v>1</v>
      </c>
      <c r="U65" s="159">
        <v>1</v>
      </c>
      <c r="V65" s="159">
        <v>1</v>
      </c>
      <c r="W65" s="159">
        <v>1</v>
      </c>
      <c r="X65" s="159">
        <v>1</v>
      </c>
      <c r="Y65" s="159">
        <v>1</v>
      </c>
      <c r="Z65" s="159">
        <v>1</v>
      </c>
      <c r="AA65" s="159">
        <v>1</v>
      </c>
      <c r="AB65" s="159">
        <v>1</v>
      </c>
      <c r="AC65" s="159">
        <v>1</v>
      </c>
      <c r="AD65" s="159">
        <v>1</v>
      </c>
      <c r="AE65" s="159">
        <v>1</v>
      </c>
      <c r="AF65" s="159">
        <v>1</v>
      </c>
      <c r="AG65" s="159">
        <v>1</v>
      </c>
      <c r="AH65" s="159">
        <v>1</v>
      </c>
      <c r="AI65" s="159">
        <v>1</v>
      </c>
      <c r="AJ65" s="159">
        <v>1</v>
      </c>
      <c r="AK65" s="159">
        <v>1</v>
      </c>
      <c r="AL65" s="159">
        <v>1</v>
      </c>
      <c r="AM65" s="159">
        <v>1</v>
      </c>
      <c r="AN65" s="159">
        <v>1</v>
      </c>
      <c r="AO65" s="159">
        <v>1</v>
      </c>
      <c r="AP65" s="159">
        <v>1</v>
      </c>
      <c r="AQ65" s="159">
        <v>1</v>
      </c>
    </row>
    <row r="66" spans="2:43" ht="15" x14ac:dyDescent="0.2">
      <c r="B66" s="63" t="s">
        <v>140</v>
      </c>
      <c r="C66" s="162" t="s">
        <v>108</v>
      </c>
      <c r="D66" s="63"/>
      <c r="E66" s="159">
        <v>1</v>
      </c>
      <c r="F66" s="159">
        <v>1</v>
      </c>
      <c r="G66" s="159">
        <v>1</v>
      </c>
      <c r="H66" s="159">
        <v>1</v>
      </c>
      <c r="I66" s="159">
        <v>1</v>
      </c>
      <c r="J66" s="159">
        <v>1</v>
      </c>
      <c r="K66" s="159">
        <v>1</v>
      </c>
      <c r="L66" s="159">
        <v>1</v>
      </c>
      <c r="M66" s="159">
        <v>1</v>
      </c>
      <c r="N66" s="159">
        <v>1</v>
      </c>
      <c r="O66" s="159">
        <v>1</v>
      </c>
      <c r="P66" s="159">
        <v>1</v>
      </c>
      <c r="Q66" s="159">
        <f>P66</f>
        <v>1</v>
      </c>
      <c r="R66" s="159">
        <v>1</v>
      </c>
      <c r="S66" s="159">
        <v>1</v>
      </c>
      <c r="T66" s="159">
        <v>1</v>
      </c>
      <c r="U66" s="159">
        <v>1</v>
      </c>
      <c r="V66" s="159">
        <v>1</v>
      </c>
      <c r="W66" s="159">
        <v>1</v>
      </c>
      <c r="X66" s="159">
        <v>1</v>
      </c>
      <c r="Y66" s="159">
        <v>1</v>
      </c>
      <c r="Z66" s="159">
        <v>1</v>
      </c>
      <c r="AA66" s="159">
        <v>1</v>
      </c>
      <c r="AB66" s="159">
        <v>1</v>
      </c>
      <c r="AC66" s="159">
        <v>1</v>
      </c>
      <c r="AD66" s="159">
        <v>1</v>
      </c>
      <c r="AE66" s="159">
        <v>1</v>
      </c>
      <c r="AF66" s="159">
        <v>1</v>
      </c>
      <c r="AG66" s="159">
        <v>1</v>
      </c>
      <c r="AH66" s="159">
        <v>1</v>
      </c>
      <c r="AI66" s="159">
        <v>1</v>
      </c>
      <c r="AJ66" s="159">
        <v>1</v>
      </c>
      <c r="AK66" s="159">
        <v>1</v>
      </c>
      <c r="AL66" s="159">
        <v>1</v>
      </c>
      <c r="AM66" s="159">
        <v>1</v>
      </c>
      <c r="AN66" s="159">
        <v>1</v>
      </c>
      <c r="AO66" s="159">
        <v>1</v>
      </c>
      <c r="AP66" s="159">
        <v>1</v>
      </c>
      <c r="AQ66" s="159">
        <v>1</v>
      </c>
    </row>
    <row r="67" spans="2:43" ht="15" x14ac:dyDescent="0.2">
      <c r="B67" s="63" t="s">
        <v>107</v>
      </c>
      <c r="C67" s="162" t="s">
        <v>108</v>
      </c>
      <c r="D67" s="63"/>
      <c r="E67" s="159">
        <v>1</v>
      </c>
      <c r="F67" s="159">
        <v>1</v>
      </c>
      <c r="G67" s="159">
        <v>1</v>
      </c>
      <c r="H67" s="159">
        <v>1</v>
      </c>
      <c r="I67" s="159">
        <v>1</v>
      </c>
      <c r="J67" s="159">
        <v>1</v>
      </c>
      <c r="K67" s="159">
        <v>1</v>
      </c>
      <c r="L67" s="159">
        <v>1</v>
      </c>
      <c r="M67" s="159">
        <v>1</v>
      </c>
      <c r="N67" s="159">
        <v>1</v>
      </c>
      <c r="O67" s="159">
        <v>1</v>
      </c>
      <c r="P67" s="159">
        <v>1</v>
      </c>
      <c r="Q67" s="159">
        <f>P67</f>
        <v>1</v>
      </c>
      <c r="R67" s="159">
        <v>1</v>
      </c>
      <c r="S67" s="159">
        <v>1</v>
      </c>
      <c r="T67" s="159">
        <v>1</v>
      </c>
      <c r="U67" s="159">
        <v>1</v>
      </c>
      <c r="V67" s="159">
        <v>1</v>
      </c>
      <c r="W67" s="159">
        <v>1</v>
      </c>
      <c r="X67" s="159">
        <v>1</v>
      </c>
      <c r="Y67" s="159">
        <v>1</v>
      </c>
      <c r="Z67" s="159">
        <v>1</v>
      </c>
      <c r="AA67" s="159">
        <v>1</v>
      </c>
      <c r="AB67" s="159">
        <v>1</v>
      </c>
      <c r="AC67" s="159">
        <v>1</v>
      </c>
      <c r="AD67" s="159">
        <v>1</v>
      </c>
      <c r="AE67" s="159">
        <v>1</v>
      </c>
      <c r="AF67" s="159">
        <v>1</v>
      </c>
      <c r="AG67" s="159">
        <v>1</v>
      </c>
      <c r="AH67" s="159">
        <v>1</v>
      </c>
      <c r="AI67" s="159">
        <v>1</v>
      </c>
      <c r="AJ67" s="159">
        <v>1</v>
      </c>
      <c r="AK67" s="159">
        <v>1</v>
      </c>
      <c r="AL67" s="159">
        <v>1</v>
      </c>
      <c r="AM67" s="159">
        <v>1</v>
      </c>
      <c r="AN67" s="159">
        <v>1</v>
      </c>
      <c r="AO67" s="159">
        <v>1</v>
      </c>
      <c r="AP67" s="159">
        <v>1</v>
      </c>
      <c r="AQ67" s="159">
        <v>1</v>
      </c>
    </row>
    <row r="68" spans="2:43" s="53" customFormat="1" ht="15" x14ac:dyDescent="0.2">
      <c r="B68" s="103" t="s">
        <v>98</v>
      </c>
      <c r="C68" s="163" t="s">
        <v>108</v>
      </c>
      <c r="D68" s="103"/>
      <c r="E68" s="199">
        <f t="shared" ref="E68:AK68" si="29">COUNTIF(E65:E67,"&gt;0")</f>
        <v>3</v>
      </c>
      <c r="F68" s="199">
        <f t="shared" si="29"/>
        <v>3</v>
      </c>
      <c r="G68" s="199">
        <f t="shared" si="29"/>
        <v>3</v>
      </c>
      <c r="H68" s="199">
        <f t="shared" si="29"/>
        <v>3</v>
      </c>
      <c r="I68" s="199">
        <f t="shared" si="29"/>
        <v>3</v>
      </c>
      <c r="J68" s="199">
        <f t="shared" si="29"/>
        <v>3</v>
      </c>
      <c r="K68" s="199">
        <f t="shared" si="29"/>
        <v>3</v>
      </c>
      <c r="L68" s="199">
        <f t="shared" si="29"/>
        <v>3</v>
      </c>
      <c r="M68" s="199">
        <f t="shared" si="29"/>
        <v>3</v>
      </c>
      <c r="N68" s="199">
        <f t="shared" si="29"/>
        <v>3</v>
      </c>
      <c r="O68" s="199">
        <f t="shared" si="29"/>
        <v>3</v>
      </c>
      <c r="P68" s="199">
        <f t="shared" si="29"/>
        <v>3</v>
      </c>
      <c r="Q68" s="199">
        <f t="shared" ref="Q68" si="30">COUNTIF(Q65:Q67,"&gt;0")</f>
        <v>3</v>
      </c>
      <c r="R68" s="199">
        <f t="shared" si="29"/>
        <v>3</v>
      </c>
      <c r="S68" s="199">
        <f t="shared" si="29"/>
        <v>3</v>
      </c>
      <c r="T68" s="199">
        <f t="shared" si="29"/>
        <v>3</v>
      </c>
      <c r="U68" s="199">
        <f t="shared" si="29"/>
        <v>3</v>
      </c>
      <c r="V68" s="199">
        <f t="shared" si="29"/>
        <v>3</v>
      </c>
      <c r="W68" s="199">
        <f t="shared" si="29"/>
        <v>3</v>
      </c>
      <c r="X68" s="199">
        <f t="shared" si="29"/>
        <v>3</v>
      </c>
      <c r="Y68" s="199">
        <f t="shared" si="29"/>
        <v>3</v>
      </c>
      <c r="Z68" s="199">
        <f t="shared" si="29"/>
        <v>3</v>
      </c>
      <c r="AA68" s="199">
        <f t="shared" si="29"/>
        <v>3</v>
      </c>
      <c r="AB68" s="199">
        <f t="shared" si="29"/>
        <v>3</v>
      </c>
      <c r="AC68" s="199">
        <f t="shared" si="29"/>
        <v>3</v>
      </c>
      <c r="AD68" s="199">
        <f t="shared" ref="AD68" si="31">COUNTIF(AD65:AD67,"&gt;0")</f>
        <v>3</v>
      </c>
      <c r="AE68" s="199">
        <f t="shared" si="29"/>
        <v>3</v>
      </c>
      <c r="AF68" s="199">
        <f t="shared" si="29"/>
        <v>3</v>
      </c>
      <c r="AG68" s="199">
        <f t="shared" si="29"/>
        <v>3</v>
      </c>
      <c r="AH68" s="199">
        <f t="shared" si="29"/>
        <v>3</v>
      </c>
      <c r="AI68" s="199">
        <f t="shared" si="29"/>
        <v>3</v>
      </c>
      <c r="AJ68" s="199">
        <f t="shared" si="29"/>
        <v>3</v>
      </c>
      <c r="AK68" s="199">
        <f t="shared" si="29"/>
        <v>3</v>
      </c>
      <c r="AL68" s="199">
        <f t="shared" ref="AL68:AP68" si="32">COUNTIF(AL65:AL67,"&gt;0")</f>
        <v>3</v>
      </c>
      <c r="AM68" s="199">
        <f t="shared" si="32"/>
        <v>3</v>
      </c>
      <c r="AN68" s="199">
        <f t="shared" si="32"/>
        <v>3</v>
      </c>
      <c r="AO68" s="199">
        <f t="shared" si="32"/>
        <v>3</v>
      </c>
      <c r="AP68" s="199">
        <f t="shared" si="32"/>
        <v>3</v>
      </c>
      <c r="AQ68" s="199">
        <f t="shared" ref="AQ68" si="33">COUNTIF(AQ65:AQ67,"&gt;0")</f>
        <v>3</v>
      </c>
    </row>
    <row r="69" spans="2:43" ht="15" x14ac:dyDescent="0.2"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</row>
    <row r="70" spans="2:43" ht="15" x14ac:dyDescent="0.2">
      <c r="B70" s="189" t="s">
        <v>105</v>
      </c>
      <c r="C70" s="174"/>
      <c r="D70" s="174"/>
      <c r="E70" s="174"/>
      <c r="F70" s="174"/>
      <c r="G70" s="174"/>
      <c r="H70" s="174"/>
      <c r="I70" s="174"/>
      <c r="J70" s="174"/>
      <c r="K70" s="174"/>
      <c r="L70" s="174"/>
      <c r="M70" s="174"/>
      <c r="N70" s="174"/>
      <c r="O70" s="174"/>
      <c r="P70" s="174"/>
      <c r="Q70" s="174"/>
      <c r="R70" s="174"/>
      <c r="S70" s="174"/>
      <c r="T70" s="174"/>
      <c r="U70" s="174"/>
      <c r="V70" s="174"/>
      <c r="W70" s="174"/>
      <c r="X70" s="174"/>
      <c r="Y70" s="174"/>
      <c r="Z70" s="174"/>
      <c r="AA70" s="174"/>
      <c r="AB70" s="174"/>
      <c r="AC70" s="174"/>
      <c r="AD70" s="174"/>
      <c r="AE70" s="174"/>
      <c r="AF70" s="174"/>
      <c r="AG70" s="174"/>
      <c r="AH70" s="174"/>
      <c r="AI70" s="174"/>
      <c r="AJ70" s="174"/>
      <c r="AK70" s="174"/>
      <c r="AL70" s="174"/>
      <c r="AM70" s="174"/>
      <c r="AN70" s="174"/>
      <c r="AO70" s="174"/>
      <c r="AP70" s="174"/>
      <c r="AQ70" s="174"/>
    </row>
    <row r="71" spans="2:43" ht="10" customHeight="1" x14ac:dyDescent="0.2"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</row>
    <row r="72" spans="2:43" ht="15" x14ac:dyDescent="0.2">
      <c r="B72" s="63" t="s">
        <v>8</v>
      </c>
      <c r="C72" s="162" t="s">
        <v>112</v>
      </c>
      <c r="D72" s="200">
        <v>0</v>
      </c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  <c r="AK72" s="63"/>
      <c r="AL72" s="63"/>
      <c r="AM72" s="63"/>
      <c r="AN72" s="63"/>
      <c r="AO72" s="63"/>
      <c r="AP72" s="63"/>
      <c r="AQ72" s="63"/>
    </row>
    <row r="73" spans="2:43" ht="15" x14ac:dyDescent="0.2">
      <c r="B73" s="63" t="s">
        <v>140</v>
      </c>
      <c r="C73" s="162" t="s">
        <v>112</v>
      </c>
      <c r="D73" s="200">
        <v>0</v>
      </c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</row>
    <row r="74" spans="2:43" ht="15" x14ac:dyDescent="0.2">
      <c r="B74" s="63" t="s">
        <v>107</v>
      </c>
      <c r="C74" s="162" t="s">
        <v>112</v>
      </c>
      <c r="D74" s="200">
        <v>0</v>
      </c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63"/>
      <c r="AH74" s="63"/>
      <c r="AI74" s="63"/>
      <c r="AJ74" s="63"/>
      <c r="AK74" s="63"/>
      <c r="AL74" s="63"/>
      <c r="AM74" s="63"/>
      <c r="AN74" s="63"/>
      <c r="AO74" s="63"/>
      <c r="AP74" s="63"/>
      <c r="AQ74" s="63"/>
    </row>
    <row r="75" spans="2:43" ht="15" x14ac:dyDescent="0.2">
      <c r="B75" s="63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</row>
    <row r="76" spans="2:43" ht="15" x14ac:dyDescent="0.2">
      <c r="B76" s="63" t="s">
        <v>109</v>
      </c>
      <c r="C76" s="162" t="s">
        <v>92</v>
      </c>
      <c r="D76" s="201">
        <v>0</v>
      </c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3"/>
      <c r="AK76" s="63"/>
      <c r="AL76" s="63"/>
      <c r="AM76" s="63"/>
      <c r="AN76" s="63"/>
      <c r="AO76" s="63"/>
      <c r="AP76" s="63"/>
      <c r="AQ76" s="63"/>
    </row>
    <row r="77" spans="2:43" ht="15" x14ac:dyDescent="0.2"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</row>
    <row r="78" spans="2:43" ht="15" x14ac:dyDescent="0.2">
      <c r="B78" s="189" t="s">
        <v>110</v>
      </c>
      <c r="C78" s="174"/>
      <c r="D78" s="174"/>
      <c r="E78" s="174"/>
      <c r="F78" s="174"/>
      <c r="G78" s="174"/>
      <c r="H78" s="174"/>
      <c r="I78" s="174"/>
      <c r="J78" s="174"/>
      <c r="K78" s="174"/>
      <c r="L78" s="174"/>
      <c r="M78" s="174"/>
      <c r="N78" s="174"/>
      <c r="O78" s="174"/>
      <c r="P78" s="174"/>
      <c r="Q78" s="174"/>
      <c r="R78" s="174"/>
      <c r="S78" s="174"/>
      <c r="T78" s="174"/>
      <c r="U78" s="174"/>
      <c r="V78" s="174"/>
      <c r="W78" s="174"/>
      <c r="X78" s="174"/>
      <c r="Y78" s="174"/>
      <c r="Z78" s="174"/>
      <c r="AA78" s="174"/>
      <c r="AB78" s="174"/>
      <c r="AC78" s="174"/>
      <c r="AD78" s="174"/>
      <c r="AE78" s="174"/>
      <c r="AF78" s="174"/>
      <c r="AG78" s="174"/>
      <c r="AH78" s="174"/>
      <c r="AI78" s="174"/>
      <c r="AJ78" s="174"/>
      <c r="AK78" s="174"/>
      <c r="AL78" s="174"/>
      <c r="AM78" s="174"/>
      <c r="AN78" s="174"/>
      <c r="AO78" s="174"/>
      <c r="AP78" s="174"/>
      <c r="AQ78" s="174"/>
    </row>
    <row r="79" spans="2:43" ht="10" customHeight="1" x14ac:dyDescent="0.2"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</row>
    <row r="80" spans="2:43" ht="15" x14ac:dyDescent="0.2">
      <c r="B80" s="63" t="s">
        <v>113</v>
      </c>
      <c r="C80" s="162" t="s">
        <v>4</v>
      </c>
      <c r="D80" s="63"/>
      <c r="E80" s="142"/>
      <c r="F80" s="142"/>
      <c r="G80" s="142"/>
      <c r="H80" s="142"/>
      <c r="I80" s="142"/>
      <c r="J80" s="142"/>
      <c r="K80" s="142"/>
      <c r="L80" s="142"/>
      <c r="M80" s="142"/>
      <c r="N80" s="142"/>
      <c r="O80" s="142"/>
      <c r="P80" s="142"/>
      <c r="Q80" s="233">
        <f>SUM(E80:P80)</f>
        <v>0</v>
      </c>
      <c r="R80" s="142"/>
      <c r="S80" s="142"/>
      <c r="T80" s="142"/>
      <c r="U80" s="142"/>
      <c r="V80" s="142"/>
      <c r="W80" s="142"/>
      <c r="X80" s="142"/>
      <c r="Y80" s="142"/>
      <c r="Z80" s="142"/>
      <c r="AA80" s="142"/>
      <c r="AB80" s="142"/>
      <c r="AC80" s="142"/>
      <c r="AD80" s="233">
        <f>SUM(R80:AC80)</f>
        <v>0</v>
      </c>
      <c r="AE80" s="142"/>
      <c r="AF80" s="142"/>
      <c r="AG80" s="142"/>
      <c r="AH80" s="142"/>
      <c r="AI80" s="142"/>
      <c r="AJ80" s="142"/>
      <c r="AK80" s="142"/>
      <c r="AL80" s="142"/>
      <c r="AM80" s="142"/>
      <c r="AN80" s="142"/>
      <c r="AO80" s="142"/>
      <c r="AP80" s="142"/>
      <c r="AQ80" s="233">
        <f>SUM(AE80:AP80)</f>
        <v>0</v>
      </c>
    </row>
    <row r="81" spans="2:43" ht="15" x14ac:dyDescent="0.2">
      <c r="B81" s="63" t="s">
        <v>137</v>
      </c>
      <c r="C81" s="162" t="s">
        <v>4</v>
      </c>
      <c r="D81" s="63"/>
      <c r="E81" s="142"/>
      <c r="F81" s="142"/>
      <c r="G81" s="142"/>
      <c r="H81" s="142"/>
      <c r="I81" s="142"/>
      <c r="J81" s="142"/>
      <c r="K81" s="142"/>
      <c r="L81" s="142"/>
      <c r="M81" s="142"/>
      <c r="N81" s="142"/>
      <c r="O81" s="142"/>
      <c r="P81" s="142"/>
      <c r="Q81" s="233">
        <f t="shared" ref="Q81:Q95" si="34">SUM(E81:P81)</f>
        <v>0</v>
      </c>
      <c r="R81" s="142"/>
      <c r="S81" s="142"/>
      <c r="T81" s="142"/>
      <c r="U81" s="142"/>
      <c r="V81" s="142"/>
      <c r="W81" s="142"/>
      <c r="X81" s="142"/>
      <c r="Y81" s="142"/>
      <c r="Z81" s="142"/>
      <c r="AA81" s="142"/>
      <c r="AB81" s="142"/>
      <c r="AC81" s="142"/>
      <c r="AD81" s="233">
        <f t="shared" ref="AD81:AD95" si="35">SUM(R81:AC81)</f>
        <v>0</v>
      </c>
      <c r="AE81" s="142"/>
      <c r="AF81" s="142"/>
      <c r="AG81" s="142"/>
      <c r="AH81" s="142"/>
      <c r="AI81" s="142"/>
      <c r="AJ81" s="142"/>
      <c r="AK81" s="142"/>
      <c r="AL81" s="142"/>
      <c r="AM81" s="142"/>
      <c r="AN81" s="142"/>
      <c r="AO81" s="142"/>
      <c r="AP81" s="142"/>
      <c r="AQ81" s="233">
        <f>SUM(AE81:AP81)</f>
        <v>0</v>
      </c>
    </row>
    <row r="82" spans="2:43" ht="15" x14ac:dyDescent="0.2">
      <c r="B82" s="63" t="s">
        <v>114</v>
      </c>
      <c r="C82" s="162" t="s">
        <v>4</v>
      </c>
      <c r="D82" s="63"/>
      <c r="E82" s="142"/>
      <c r="F82" s="142"/>
      <c r="G82" s="142"/>
      <c r="H82" s="142"/>
      <c r="I82" s="142"/>
      <c r="J82" s="142"/>
      <c r="K82" s="142"/>
      <c r="L82" s="142"/>
      <c r="M82" s="142"/>
      <c r="N82" s="142"/>
      <c r="O82" s="142"/>
      <c r="P82" s="142"/>
      <c r="Q82" s="233">
        <f t="shared" si="34"/>
        <v>0</v>
      </c>
      <c r="R82" s="142"/>
      <c r="S82" s="142"/>
      <c r="T82" s="142"/>
      <c r="U82" s="142"/>
      <c r="V82" s="142"/>
      <c r="W82" s="142"/>
      <c r="X82" s="142"/>
      <c r="Y82" s="142"/>
      <c r="Z82" s="142"/>
      <c r="AA82" s="142"/>
      <c r="AB82" s="142"/>
      <c r="AC82" s="142"/>
      <c r="AD82" s="233">
        <f t="shared" si="35"/>
        <v>0</v>
      </c>
      <c r="AE82" s="142"/>
      <c r="AF82" s="142"/>
      <c r="AG82" s="142"/>
      <c r="AH82" s="142"/>
      <c r="AI82" s="142"/>
      <c r="AJ82" s="142"/>
      <c r="AK82" s="142"/>
      <c r="AL82" s="142"/>
      <c r="AM82" s="142"/>
      <c r="AN82" s="142"/>
      <c r="AO82" s="142"/>
      <c r="AP82" s="142"/>
      <c r="AQ82" s="233">
        <f t="shared" ref="AQ82:AQ95" si="36">SUM(AE82:AP82)</f>
        <v>0</v>
      </c>
    </row>
    <row r="83" spans="2:43" ht="15" x14ac:dyDescent="0.2">
      <c r="B83" s="63" t="s">
        <v>115</v>
      </c>
      <c r="C83" s="162" t="s">
        <v>4</v>
      </c>
      <c r="E83" s="142"/>
      <c r="F83" s="142"/>
      <c r="G83" s="142"/>
      <c r="H83" s="142"/>
      <c r="I83" s="142"/>
      <c r="J83" s="142"/>
      <c r="K83" s="142"/>
      <c r="L83" s="142"/>
      <c r="M83" s="142"/>
      <c r="N83" s="142"/>
      <c r="O83" s="142"/>
      <c r="P83" s="142"/>
      <c r="Q83" s="233">
        <f t="shared" si="34"/>
        <v>0</v>
      </c>
      <c r="R83" s="142"/>
      <c r="S83" s="142"/>
      <c r="T83" s="142"/>
      <c r="U83" s="142"/>
      <c r="V83" s="142"/>
      <c r="W83" s="142"/>
      <c r="X83" s="142"/>
      <c r="Y83" s="142"/>
      <c r="Z83" s="142"/>
      <c r="AA83" s="142"/>
      <c r="AB83" s="142"/>
      <c r="AC83" s="142"/>
      <c r="AD83" s="233">
        <f t="shared" si="35"/>
        <v>0</v>
      </c>
      <c r="AE83" s="142"/>
      <c r="AF83" s="142"/>
      <c r="AG83" s="142"/>
      <c r="AH83" s="142"/>
      <c r="AI83" s="142"/>
      <c r="AJ83" s="142"/>
      <c r="AK83" s="142"/>
      <c r="AL83" s="142"/>
      <c r="AM83" s="142"/>
      <c r="AN83" s="142"/>
      <c r="AO83" s="142"/>
      <c r="AP83" s="142"/>
      <c r="AQ83" s="233">
        <f t="shared" si="36"/>
        <v>0</v>
      </c>
    </row>
    <row r="84" spans="2:43" ht="15" x14ac:dyDescent="0.2">
      <c r="B84" s="63" t="s">
        <v>62</v>
      </c>
      <c r="C84" s="162" t="s">
        <v>4</v>
      </c>
      <c r="D84" s="63"/>
      <c r="E84" s="142"/>
      <c r="F84" s="142"/>
      <c r="G84" s="142"/>
      <c r="H84" s="142"/>
      <c r="I84" s="142"/>
      <c r="J84" s="142"/>
      <c r="K84" s="142"/>
      <c r="L84" s="142"/>
      <c r="M84" s="142"/>
      <c r="N84" s="142"/>
      <c r="O84" s="142"/>
      <c r="P84" s="142"/>
      <c r="Q84" s="233">
        <f t="shared" si="34"/>
        <v>0</v>
      </c>
      <c r="R84" s="142"/>
      <c r="S84" s="142"/>
      <c r="T84" s="142"/>
      <c r="U84" s="142"/>
      <c r="V84" s="142"/>
      <c r="W84" s="142"/>
      <c r="X84" s="142"/>
      <c r="Y84" s="142"/>
      <c r="Z84" s="142"/>
      <c r="AA84" s="142"/>
      <c r="AB84" s="142"/>
      <c r="AC84" s="142"/>
      <c r="AD84" s="233">
        <f t="shared" si="35"/>
        <v>0</v>
      </c>
      <c r="AE84" s="142"/>
      <c r="AF84" s="142"/>
      <c r="AG84" s="142"/>
      <c r="AH84" s="142"/>
      <c r="AI84" s="142"/>
      <c r="AJ84" s="142"/>
      <c r="AK84" s="142"/>
      <c r="AL84" s="142"/>
      <c r="AM84" s="142"/>
      <c r="AN84" s="142"/>
      <c r="AO84" s="142"/>
      <c r="AP84" s="142"/>
      <c r="AQ84" s="233">
        <f t="shared" si="36"/>
        <v>0</v>
      </c>
    </row>
    <row r="85" spans="2:43" ht="15" x14ac:dyDescent="0.2">
      <c r="B85" s="63" t="s">
        <v>139</v>
      </c>
      <c r="C85" s="162" t="s">
        <v>4</v>
      </c>
      <c r="D85" s="63"/>
      <c r="E85" s="142"/>
      <c r="F85" s="142"/>
      <c r="G85" s="142"/>
      <c r="H85" s="142"/>
      <c r="I85" s="142"/>
      <c r="J85" s="142"/>
      <c r="K85" s="142"/>
      <c r="L85" s="142"/>
      <c r="M85" s="142"/>
      <c r="N85" s="142"/>
      <c r="O85" s="142"/>
      <c r="P85" s="142"/>
      <c r="Q85" s="233">
        <f>SUM(E85:P85)</f>
        <v>0</v>
      </c>
      <c r="R85" s="142"/>
      <c r="S85" s="142"/>
      <c r="T85" s="142"/>
      <c r="U85" s="142"/>
      <c r="V85" s="142"/>
      <c r="W85" s="142"/>
      <c r="X85" s="142"/>
      <c r="Y85" s="142"/>
      <c r="Z85" s="142"/>
      <c r="AA85" s="142"/>
      <c r="AB85" s="142"/>
      <c r="AC85" s="142"/>
      <c r="AD85" s="233">
        <f t="shared" si="35"/>
        <v>0</v>
      </c>
      <c r="AE85" s="142"/>
      <c r="AF85" s="142"/>
      <c r="AG85" s="142"/>
      <c r="AH85" s="142"/>
      <c r="AI85" s="142"/>
      <c r="AJ85" s="142"/>
      <c r="AK85" s="142"/>
      <c r="AL85" s="142"/>
      <c r="AM85" s="142"/>
      <c r="AN85" s="142"/>
      <c r="AO85" s="142"/>
      <c r="AP85" s="142"/>
      <c r="AQ85" s="233">
        <f t="shared" si="36"/>
        <v>0</v>
      </c>
    </row>
    <row r="86" spans="2:43" ht="15" x14ac:dyDescent="0.2">
      <c r="B86" s="63" t="s">
        <v>116</v>
      </c>
      <c r="C86" s="162" t="s">
        <v>4</v>
      </c>
      <c r="D86" s="63"/>
      <c r="E86" s="142"/>
      <c r="F86" s="142"/>
      <c r="G86" s="142"/>
      <c r="H86" s="142"/>
      <c r="I86" s="142"/>
      <c r="J86" s="142"/>
      <c r="K86" s="142"/>
      <c r="L86" s="142"/>
      <c r="M86" s="142"/>
      <c r="N86" s="142"/>
      <c r="O86" s="142"/>
      <c r="P86" s="142"/>
      <c r="Q86" s="233">
        <f t="shared" si="34"/>
        <v>0</v>
      </c>
      <c r="R86" s="142"/>
      <c r="S86" s="142"/>
      <c r="T86" s="142"/>
      <c r="U86" s="142"/>
      <c r="V86" s="142"/>
      <c r="W86" s="142"/>
      <c r="X86" s="142"/>
      <c r="Y86" s="142"/>
      <c r="Z86" s="142"/>
      <c r="AA86" s="142"/>
      <c r="AB86" s="142"/>
      <c r="AC86" s="142"/>
      <c r="AD86" s="233">
        <f t="shared" si="35"/>
        <v>0</v>
      </c>
      <c r="AE86" s="142"/>
      <c r="AF86" s="142"/>
      <c r="AG86" s="142"/>
      <c r="AH86" s="142"/>
      <c r="AI86" s="142"/>
      <c r="AJ86" s="142"/>
      <c r="AK86" s="142"/>
      <c r="AL86" s="142"/>
      <c r="AM86" s="142"/>
      <c r="AN86" s="142"/>
      <c r="AO86" s="142"/>
      <c r="AP86" s="142"/>
      <c r="AQ86" s="233">
        <f t="shared" si="36"/>
        <v>0</v>
      </c>
    </row>
    <row r="87" spans="2:43" ht="15" x14ac:dyDescent="0.2">
      <c r="B87" s="63" t="s">
        <v>164</v>
      </c>
      <c r="C87" s="162" t="s">
        <v>4</v>
      </c>
      <c r="D87" s="63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233">
        <f t="shared" si="34"/>
        <v>0</v>
      </c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233">
        <f t="shared" si="35"/>
        <v>0</v>
      </c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233">
        <f t="shared" si="36"/>
        <v>0</v>
      </c>
    </row>
    <row r="88" spans="2:43" ht="15" x14ac:dyDescent="0.2">
      <c r="B88" s="63" t="s">
        <v>119</v>
      </c>
      <c r="C88" s="162" t="s">
        <v>4</v>
      </c>
      <c r="D88" s="63"/>
      <c r="E88" s="142"/>
      <c r="F88" s="142"/>
      <c r="G88" s="142"/>
      <c r="H88" s="142"/>
      <c r="I88" s="142"/>
      <c r="J88" s="142"/>
      <c r="K88" s="142"/>
      <c r="L88" s="142"/>
      <c r="M88" s="142"/>
      <c r="N88" s="142"/>
      <c r="O88" s="142"/>
      <c r="P88" s="142"/>
      <c r="Q88" s="233">
        <f t="shared" si="34"/>
        <v>0</v>
      </c>
      <c r="R88" s="142"/>
      <c r="S88" s="142"/>
      <c r="T88" s="142"/>
      <c r="U88" s="142"/>
      <c r="V88" s="142"/>
      <c r="W88" s="142"/>
      <c r="X88" s="142"/>
      <c r="Y88" s="142"/>
      <c r="Z88" s="142"/>
      <c r="AA88" s="142"/>
      <c r="AB88" s="142"/>
      <c r="AC88" s="142"/>
      <c r="AD88" s="233">
        <f t="shared" si="35"/>
        <v>0</v>
      </c>
      <c r="AE88" s="142"/>
      <c r="AF88" s="142"/>
      <c r="AG88" s="142"/>
      <c r="AH88" s="142"/>
      <c r="AI88" s="142"/>
      <c r="AJ88" s="142"/>
      <c r="AK88" s="142"/>
      <c r="AL88" s="142"/>
      <c r="AM88" s="142"/>
      <c r="AN88" s="142"/>
      <c r="AO88" s="142"/>
      <c r="AP88" s="142"/>
      <c r="AQ88" s="233">
        <f t="shared" si="36"/>
        <v>0</v>
      </c>
    </row>
    <row r="89" spans="2:43" ht="15" x14ac:dyDescent="0.2">
      <c r="B89" s="63" t="s">
        <v>120</v>
      </c>
      <c r="C89" s="162" t="s">
        <v>4</v>
      </c>
      <c r="D89" s="63"/>
      <c r="E89" s="142"/>
      <c r="F89" s="142"/>
      <c r="G89" s="142"/>
      <c r="H89" s="142"/>
      <c r="I89" s="142"/>
      <c r="J89" s="142"/>
      <c r="K89" s="142"/>
      <c r="L89" s="142"/>
      <c r="M89" s="142"/>
      <c r="N89" s="142"/>
      <c r="O89" s="142"/>
      <c r="P89" s="142"/>
      <c r="Q89" s="233">
        <f t="shared" si="34"/>
        <v>0</v>
      </c>
      <c r="R89" s="142"/>
      <c r="S89" s="142"/>
      <c r="T89" s="142"/>
      <c r="U89" s="142"/>
      <c r="V89" s="142"/>
      <c r="W89" s="142"/>
      <c r="X89" s="142"/>
      <c r="Y89" s="142"/>
      <c r="Z89" s="142"/>
      <c r="AA89" s="142"/>
      <c r="AB89" s="142"/>
      <c r="AC89" s="142"/>
      <c r="AD89" s="233">
        <f t="shared" si="35"/>
        <v>0</v>
      </c>
      <c r="AE89" s="142"/>
      <c r="AF89" s="142"/>
      <c r="AG89" s="142"/>
      <c r="AH89" s="142"/>
      <c r="AI89" s="142"/>
      <c r="AJ89" s="142"/>
      <c r="AK89" s="142"/>
      <c r="AL89" s="142"/>
      <c r="AM89" s="142"/>
      <c r="AN89" s="142"/>
      <c r="AO89" s="142"/>
      <c r="AP89" s="142"/>
      <c r="AQ89" s="233">
        <f t="shared" si="36"/>
        <v>0</v>
      </c>
    </row>
    <row r="90" spans="2:43" ht="15" x14ac:dyDescent="0.2">
      <c r="B90" s="63" t="s">
        <v>123</v>
      </c>
      <c r="C90" s="162" t="s">
        <v>4</v>
      </c>
      <c r="D90" s="63"/>
      <c r="E90" s="142"/>
      <c r="F90" s="142"/>
      <c r="G90" s="142"/>
      <c r="H90" s="142"/>
      <c r="I90" s="142"/>
      <c r="J90" s="142"/>
      <c r="K90" s="142"/>
      <c r="L90" s="142"/>
      <c r="M90" s="142"/>
      <c r="N90" s="142"/>
      <c r="O90" s="142"/>
      <c r="P90" s="142"/>
      <c r="Q90" s="233">
        <f t="shared" si="34"/>
        <v>0</v>
      </c>
      <c r="R90" s="142"/>
      <c r="S90" s="142"/>
      <c r="T90" s="142"/>
      <c r="U90" s="142"/>
      <c r="V90" s="142"/>
      <c r="W90" s="142"/>
      <c r="X90" s="142"/>
      <c r="Y90" s="142"/>
      <c r="Z90" s="142"/>
      <c r="AA90" s="142"/>
      <c r="AB90" s="142"/>
      <c r="AC90" s="142"/>
      <c r="AD90" s="233">
        <f t="shared" si="35"/>
        <v>0</v>
      </c>
      <c r="AE90" s="142"/>
      <c r="AF90" s="142"/>
      <c r="AG90" s="142"/>
      <c r="AH90" s="142"/>
      <c r="AI90" s="142"/>
      <c r="AJ90" s="142"/>
      <c r="AK90" s="142"/>
      <c r="AL90" s="142"/>
      <c r="AM90" s="142"/>
      <c r="AN90" s="142"/>
      <c r="AO90" s="142"/>
      <c r="AP90" s="142"/>
      <c r="AQ90" s="233">
        <f t="shared" si="36"/>
        <v>0</v>
      </c>
    </row>
    <row r="91" spans="2:43" ht="15" x14ac:dyDescent="0.2">
      <c r="B91" s="63" t="s">
        <v>121</v>
      </c>
      <c r="C91" s="162" t="s">
        <v>4</v>
      </c>
      <c r="D91" s="63"/>
      <c r="E91" s="142"/>
      <c r="F91" s="142"/>
      <c r="G91" s="142"/>
      <c r="H91" s="142"/>
      <c r="I91" s="142"/>
      <c r="J91" s="142"/>
      <c r="K91" s="142"/>
      <c r="L91" s="142"/>
      <c r="M91" s="142"/>
      <c r="N91" s="142"/>
      <c r="O91" s="142"/>
      <c r="P91" s="142"/>
      <c r="Q91" s="233">
        <f t="shared" si="34"/>
        <v>0</v>
      </c>
      <c r="R91" s="142"/>
      <c r="S91" s="142"/>
      <c r="T91" s="142"/>
      <c r="U91" s="142"/>
      <c r="V91" s="142"/>
      <c r="W91" s="142"/>
      <c r="X91" s="142"/>
      <c r="Y91" s="142"/>
      <c r="Z91" s="142"/>
      <c r="AA91" s="142"/>
      <c r="AB91" s="142"/>
      <c r="AC91" s="142"/>
      <c r="AD91" s="233">
        <f t="shared" si="35"/>
        <v>0</v>
      </c>
      <c r="AE91" s="142"/>
      <c r="AF91" s="142"/>
      <c r="AG91" s="142"/>
      <c r="AH91" s="142"/>
      <c r="AI91" s="142"/>
      <c r="AJ91" s="142"/>
      <c r="AK91" s="142"/>
      <c r="AL91" s="142"/>
      <c r="AM91" s="142"/>
      <c r="AN91" s="142"/>
      <c r="AO91" s="142"/>
      <c r="AP91" s="142"/>
      <c r="AQ91" s="233">
        <f t="shared" si="36"/>
        <v>0</v>
      </c>
    </row>
    <row r="92" spans="2:43" ht="15" x14ac:dyDescent="0.2">
      <c r="B92" s="63" t="s">
        <v>122</v>
      </c>
      <c r="C92" s="162" t="s">
        <v>4</v>
      </c>
      <c r="D92" s="63"/>
      <c r="E92" s="142"/>
      <c r="F92" s="142"/>
      <c r="G92" s="142"/>
      <c r="H92" s="142"/>
      <c r="I92" s="142"/>
      <c r="J92" s="142"/>
      <c r="K92" s="142"/>
      <c r="L92" s="142"/>
      <c r="M92" s="142"/>
      <c r="N92" s="142"/>
      <c r="O92" s="142"/>
      <c r="P92" s="142"/>
      <c r="Q92" s="233">
        <f t="shared" si="34"/>
        <v>0</v>
      </c>
      <c r="R92" s="142"/>
      <c r="S92" s="142"/>
      <c r="T92" s="142"/>
      <c r="U92" s="142"/>
      <c r="V92" s="142"/>
      <c r="W92" s="142"/>
      <c r="X92" s="142"/>
      <c r="Y92" s="142"/>
      <c r="Z92" s="142"/>
      <c r="AA92" s="142"/>
      <c r="AB92" s="142"/>
      <c r="AC92" s="142"/>
      <c r="AD92" s="233">
        <f t="shared" si="35"/>
        <v>0</v>
      </c>
      <c r="AE92" s="142"/>
      <c r="AF92" s="142"/>
      <c r="AG92" s="142"/>
      <c r="AH92" s="142"/>
      <c r="AI92" s="142"/>
      <c r="AJ92" s="142"/>
      <c r="AK92" s="142"/>
      <c r="AL92" s="142"/>
      <c r="AM92" s="142"/>
      <c r="AN92" s="142"/>
      <c r="AO92" s="142"/>
      <c r="AP92" s="142"/>
      <c r="AQ92" s="233">
        <f t="shared" si="36"/>
        <v>0</v>
      </c>
    </row>
    <row r="93" spans="2:43" ht="15" x14ac:dyDescent="0.2">
      <c r="B93" s="63" t="s">
        <v>124</v>
      </c>
      <c r="C93" s="162" t="s">
        <v>4</v>
      </c>
      <c r="D93" s="63"/>
      <c r="E93" s="142"/>
      <c r="F93" s="142"/>
      <c r="G93" s="142"/>
      <c r="H93" s="142"/>
      <c r="I93" s="142"/>
      <c r="J93" s="142"/>
      <c r="K93" s="142"/>
      <c r="L93" s="142"/>
      <c r="M93" s="142"/>
      <c r="N93" s="142"/>
      <c r="O93" s="142"/>
      <c r="P93" s="142"/>
      <c r="Q93" s="233">
        <f t="shared" si="34"/>
        <v>0</v>
      </c>
      <c r="R93" s="142"/>
      <c r="S93" s="142"/>
      <c r="T93" s="142"/>
      <c r="U93" s="142"/>
      <c r="V93" s="142"/>
      <c r="W93" s="142"/>
      <c r="X93" s="142"/>
      <c r="Y93" s="142"/>
      <c r="Z93" s="142"/>
      <c r="AA93" s="142"/>
      <c r="AB93" s="142"/>
      <c r="AC93" s="142"/>
      <c r="AD93" s="233">
        <f t="shared" si="35"/>
        <v>0</v>
      </c>
      <c r="AE93" s="142"/>
      <c r="AF93" s="142"/>
      <c r="AG93" s="142"/>
      <c r="AH93" s="142"/>
      <c r="AI93" s="142"/>
      <c r="AJ93" s="142"/>
      <c r="AK93" s="142"/>
      <c r="AL93" s="142"/>
      <c r="AM93" s="142"/>
      <c r="AN93" s="142"/>
      <c r="AO93" s="142"/>
      <c r="AP93" s="142"/>
      <c r="AQ93" s="233">
        <f t="shared" si="36"/>
        <v>0</v>
      </c>
    </row>
    <row r="94" spans="2:43" ht="15" x14ac:dyDescent="0.2">
      <c r="B94" s="63" t="s">
        <v>125</v>
      </c>
      <c r="C94" s="162" t="s">
        <v>4</v>
      </c>
      <c r="D94" s="63"/>
      <c r="E94" s="142"/>
      <c r="F94" s="142"/>
      <c r="G94" s="142"/>
      <c r="H94" s="142"/>
      <c r="I94" s="142"/>
      <c r="J94" s="142"/>
      <c r="K94" s="142"/>
      <c r="L94" s="142"/>
      <c r="M94" s="142"/>
      <c r="N94" s="142"/>
      <c r="O94" s="142"/>
      <c r="P94" s="142"/>
      <c r="Q94" s="233">
        <f t="shared" si="34"/>
        <v>0</v>
      </c>
      <c r="R94" s="142"/>
      <c r="S94" s="142"/>
      <c r="T94" s="142"/>
      <c r="U94" s="142"/>
      <c r="V94" s="142"/>
      <c r="W94" s="142"/>
      <c r="X94" s="142"/>
      <c r="Y94" s="142"/>
      <c r="Z94" s="142"/>
      <c r="AA94" s="142"/>
      <c r="AB94" s="142"/>
      <c r="AC94" s="142"/>
      <c r="AD94" s="233">
        <f t="shared" si="35"/>
        <v>0</v>
      </c>
      <c r="AE94" s="142"/>
      <c r="AF94" s="142"/>
      <c r="AG94" s="142"/>
      <c r="AH94" s="142"/>
      <c r="AI94" s="142"/>
      <c r="AJ94" s="142"/>
      <c r="AK94" s="142"/>
      <c r="AL94" s="142"/>
      <c r="AM94" s="142"/>
      <c r="AN94" s="142"/>
      <c r="AO94" s="142"/>
      <c r="AP94" s="142"/>
      <c r="AQ94" s="233">
        <f t="shared" si="36"/>
        <v>0</v>
      </c>
    </row>
    <row r="95" spans="2:43" ht="15" x14ac:dyDescent="0.2">
      <c r="B95" s="63" t="s">
        <v>126</v>
      </c>
      <c r="C95" s="162" t="s">
        <v>4</v>
      </c>
      <c r="D95" s="63"/>
      <c r="E95" s="142"/>
      <c r="F95" s="142"/>
      <c r="G95" s="142"/>
      <c r="H95" s="142"/>
      <c r="I95" s="142"/>
      <c r="J95" s="142"/>
      <c r="K95" s="142"/>
      <c r="L95" s="142"/>
      <c r="M95" s="142"/>
      <c r="N95" s="142"/>
      <c r="O95" s="142"/>
      <c r="P95" s="142"/>
      <c r="Q95" s="233">
        <f t="shared" si="34"/>
        <v>0</v>
      </c>
      <c r="R95" s="142"/>
      <c r="S95" s="142"/>
      <c r="T95" s="142"/>
      <c r="U95" s="142"/>
      <c r="V95" s="142"/>
      <c r="W95" s="142"/>
      <c r="X95" s="142"/>
      <c r="Y95" s="142"/>
      <c r="Z95" s="142"/>
      <c r="AA95" s="142"/>
      <c r="AB95" s="142"/>
      <c r="AC95" s="142"/>
      <c r="AD95" s="233">
        <f t="shared" si="35"/>
        <v>0</v>
      </c>
      <c r="AE95" s="142"/>
      <c r="AF95" s="142"/>
      <c r="AG95" s="142"/>
      <c r="AH95" s="142"/>
      <c r="AI95" s="142"/>
      <c r="AJ95" s="142"/>
      <c r="AK95" s="142"/>
      <c r="AL95" s="142"/>
      <c r="AM95" s="142"/>
      <c r="AN95" s="142"/>
      <c r="AO95" s="142"/>
      <c r="AP95" s="142"/>
      <c r="AQ95" s="233">
        <f t="shared" si="36"/>
        <v>0</v>
      </c>
    </row>
    <row r="96" spans="2:43" s="53" customFormat="1" ht="15" x14ac:dyDescent="0.2">
      <c r="B96" s="103" t="s">
        <v>98</v>
      </c>
      <c r="C96" s="163" t="s">
        <v>4</v>
      </c>
      <c r="D96" s="103"/>
      <c r="E96" s="164">
        <f>SUM(E80:E95)</f>
        <v>0</v>
      </c>
      <c r="F96" s="164">
        <f t="shared" ref="F96:K96" si="37">SUM(F80:F95)</f>
        <v>0</v>
      </c>
      <c r="G96" s="164">
        <f t="shared" si="37"/>
        <v>0</v>
      </c>
      <c r="H96" s="164">
        <f t="shared" si="37"/>
        <v>0</v>
      </c>
      <c r="I96" s="164">
        <f t="shared" si="37"/>
        <v>0</v>
      </c>
      <c r="J96" s="164">
        <f t="shared" si="37"/>
        <v>0</v>
      </c>
      <c r="K96" s="164">
        <f t="shared" si="37"/>
        <v>0</v>
      </c>
      <c r="L96" s="164">
        <f>SUM(L80:L95)</f>
        <v>0</v>
      </c>
      <c r="M96" s="164">
        <f t="shared" ref="M96:X96" si="38">SUM(M80:M95)</f>
        <v>0</v>
      </c>
      <c r="N96" s="164">
        <f t="shared" si="38"/>
        <v>0</v>
      </c>
      <c r="O96" s="164">
        <f t="shared" si="38"/>
        <v>0</v>
      </c>
      <c r="P96" s="164">
        <f t="shared" si="38"/>
        <v>0</v>
      </c>
      <c r="Q96" s="164">
        <f t="shared" ref="Q96" si="39">SUM(Q80:Q95)</f>
        <v>0</v>
      </c>
      <c r="R96" s="164">
        <f t="shared" si="38"/>
        <v>0</v>
      </c>
      <c r="S96" s="164">
        <f t="shared" si="38"/>
        <v>0</v>
      </c>
      <c r="T96" s="164">
        <f t="shared" si="38"/>
        <v>0</v>
      </c>
      <c r="U96" s="164">
        <f t="shared" si="38"/>
        <v>0</v>
      </c>
      <c r="V96" s="164">
        <f t="shared" si="38"/>
        <v>0</v>
      </c>
      <c r="W96" s="164">
        <f t="shared" si="38"/>
        <v>0</v>
      </c>
      <c r="X96" s="164">
        <f t="shared" si="38"/>
        <v>0</v>
      </c>
      <c r="Y96" s="164">
        <f>SUM(Y80:Y95)</f>
        <v>0</v>
      </c>
      <c r="Z96" s="164">
        <f t="shared" ref="Z96:AK96" si="40">SUM(Z80:Z95)</f>
        <v>0</v>
      </c>
      <c r="AA96" s="164">
        <f t="shared" si="40"/>
        <v>0</v>
      </c>
      <c r="AB96" s="164">
        <f t="shared" si="40"/>
        <v>0</v>
      </c>
      <c r="AC96" s="164">
        <f t="shared" si="40"/>
        <v>0</v>
      </c>
      <c r="AD96" s="164">
        <f>SUM(R96:AC96)</f>
        <v>0</v>
      </c>
      <c r="AE96" s="164">
        <f t="shared" si="40"/>
        <v>0</v>
      </c>
      <c r="AF96" s="164">
        <f t="shared" si="40"/>
        <v>0</v>
      </c>
      <c r="AG96" s="164">
        <f t="shared" si="40"/>
        <v>0</v>
      </c>
      <c r="AH96" s="164">
        <f t="shared" si="40"/>
        <v>0</v>
      </c>
      <c r="AI96" s="164">
        <f t="shared" si="40"/>
        <v>0</v>
      </c>
      <c r="AJ96" s="164">
        <f t="shared" si="40"/>
        <v>0</v>
      </c>
      <c r="AK96" s="164">
        <f t="shared" si="40"/>
        <v>0</v>
      </c>
      <c r="AL96" s="164">
        <f t="shared" ref="AL96:AP96" si="41">SUM(AL80:AL95)</f>
        <v>0</v>
      </c>
      <c r="AM96" s="164">
        <f t="shared" si="41"/>
        <v>0</v>
      </c>
      <c r="AN96" s="164">
        <f t="shared" si="41"/>
        <v>0</v>
      </c>
      <c r="AO96" s="164">
        <f t="shared" si="41"/>
        <v>0</v>
      </c>
      <c r="AP96" s="164">
        <f t="shared" si="41"/>
        <v>0</v>
      </c>
      <c r="AQ96" s="164">
        <f>SUM(AQ80:AQ95)</f>
        <v>0</v>
      </c>
    </row>
    <row r="97" spans="2:43" ht="15" x14ac:dyDescent="0.2">
      <c r="B97" s="63"/>
      <c r="C97" s="63"/>
      <c r="D97" s="63"/>
      <c r="E97" s="142"/>
      <c r="F97" s="142"/>
      <c r="G97" s="142"/>
      <c r="H97" s="142"/>
      <c r="I97" s="142"/>
      <c r="J97" s="142"/>
      <c r="K97" s="142"/>
      <c r="L97" s="142"/>
      <c r="M97" s="142"/>
      <c r="N97" s="142"/>
      <c r="O97" s="142"/>
      <c r="P97" s="142"/>
      <c r="Q97" s="142"/>
      <c r="R97" s="142"/>
      <c r="S97" s="142"/>
      <c r="T97" s="142"/>
      <c r="U97" s="142"/>
      <c r="V97" s="142"/>
      <c r="W97" s="142"/>
      <c r="X97" s="142"/>
      <c r="Y97" s="142"/>
      <c r="Z97" s="142"/>
      <c r="AA97" s="142"/>
      <c r="AB97" s="142"/>
      <c r="AC97" s="142"/>
      <c r="AD97" s="142"/>
      <c r="AE97" s="142"/>
      <c r="AF97" s="142"/>
      <c r="AG97" s="142"/>
      <c r="AH97" s="142"/>
      <c r="AI97" s="142"/>
      <c r="AJ97" s="142"/>
      <c r="AK97" s="142"/>
      <c r="AL97" s="142"/>
      <c r="AM97" s="142"/>
      <c r="AN97" s="142"/>
      <c r="AO97" s="142"/>
      <c r="AP97" s="142"/>
      <c r="AQ97" s="142"/>
    </row>
    <row r="98" spans="2:43" ht="15" x14ac:dyDescent="0.2">
      <c r="B98" s="189" t="s">
        <v>111</v>
      </c>
      <c r="C98" s="174"/>
      <c r="D98" s="174"/>
      <c r="E98" s="191"/>
      <c r="F98" s="191"/>
      <c r="G98" s="191"/>
      <c r="H98" s="191"/>
      <c r="I98" s="191"/>
      <c r="J98" s="191"/>
      <c r="K98" s="191"/>
      <c r="L98" s="191"/>
      <c r="M98" s="191"/>
      <c r="N98" s="191"/>
      <c r="O98" s="191"/>
      <c r="P98" s="191"/>
      <c r="Q98" s="191"/>
      <c r="R98" s="191"/>
      <c r="S98" s="191"/>
      <c r="T98" s="191"/>
      <c r="U98" s="191"/>
      <c r="V98" s="191"/>
      <c r="W98" s="191"/>
      <c r="X98" s="191"/>
      <c r="Y98" s="191"/>
      <c r="Z98" s="191"/>
      <c r="AA98" s="191"/>
      <c r="AB98" s="191"/>
      <c r="AC98" s="191"/>
      <c r="AD98" s="191"/>
      <c r="AE98" s="191"/>
      <c r="AF98" s="191"/>
      <c r="AG98" s="191"/>
      <c r="AH98" s="191"/>
      <c r="AI98" s="191"/>
      <c r="AJ98" s="191"/>
      <c r="AK98" s="191"/>
      <c r="AL98" s="191"/>
      <c r="AM98" s="191"/>
      <c r="AN98" s="191"/>
      <c r="AO98" s="191"/>
      <c r="AP98" s="191"/>
      <c r="AQ98" s="191"/>
    </row>
    <row r="99" spans="2:43" ht="10" customHeight="1" x14ac:dyDescent="0.2">
      <c r="B99" s="192"/>
      <c r="C99" s="74"/>
      <c r="D99" s="74"/>
      <c r="E99" s="153"/>
      <c r="F99" s="153"/>
      <c r="G99" s="153"/>
      <c r="H99" s="153"/>
      <c r="I99" s="153"/>
      <c r="J99" s="153"/>
      <c r="K99" s="153"/>
      <c r="L99" s="153"/>
      <c r="M99" s="153"/>
      <c r="N99" s="153"/>
      <c r="O99" s="153"/>
      <c r="P99" s="153"/>
      <c r="Q99" s="153"/>
      <c r="R99" s="153"/>
      <c r="S99" s="153"/>
      <c r="T99" s="153"/>
      <c r="U99" s="153"/>
      <c r="V99" s="153"/>
      <c r="W99" s="153"/>
      <c r="X99" s="153"/>
      <c r="Y99" s="153"/>
      <c r="Z99" s="153"/>
      <c r="AA99" s="153"/>
      <c r="AB99" s="153"/>
      <c r="AC99" s="153"/>
      <c r="AD99" s="153"/>
      <c r="AE99" s="153"/>
      <c r="AF99" s="153"/>
      <c r="AG99" s="153"/>
      <c r="AH99" s="153"/>
      <c r="AI99" s="153"/>
      <c r="AJ99" s="153"/>
      <c r="AK99" s="153"/>
      <c r="AL99" s="153"/>
      <c r="AM99" s="153"/>
      <c r="AN99" s="153"/>
      <c r="AO99" s="153"/>
      <c r="AP99" s="153"/>
      <c r="AQ99" s="153"/>
    </row>
    <row r="100" spans="2:43" ht="15" x14ac:dyDescent="0.2">
      <c r="B100" s="63" t="s">
        <v>127</v>
      </c>
      <c r="C100" s="74"/>
      <c r="D100" s="74"/>
      <c r="E100" s="153"/>
      <c r="F100" s="153"/>
      <c r="G100" s="153"/>
      <c r="H100" s="153"/>
      <c r="I100" s="153"/>
      <c r="J100" s="153"/>
      <c r="K100" s="153"/>
      <c r="L100" s="153"/>
      <c r="M100" s="153"/>
      <c r="N100" s="153"/>
      <c r="O100" s="153"/>
      <c r="P100" s="153"/>
      <c r="Q100" s="153"/>
      <c r="R100" s="153"/>
      <c r="S100" s="153"/>
      <c r="T100" s="153"/>
      <c r="U100" s="153"/>
      <c r="V100" s="153"/>
      <c r="W100" s="153"/>
      <c r="X100" s="153"/>
      <c r="Y100" s="153"/>
      <c r="Z100" s="153"/>
      <c r="AA100" s="153"/>
      <c r="AB100" s="153"/>
      <c r="AC100" s="153"/>
      <c r="AD100" s="153"/>
      <c r="AE100" s="153"/>
      <c r="AF100" s="153"/>
      <c r="AG100" s="153"/>
      <c r="AH100" s="153"/>
      <c r="AI100" s="153"/>
      <c r="AJ100" s="153"/>
      <c r="AK100" s="153"/>
      <c r="AL100" s="153"/>
      <c r="AM100" s="153"/>
      <c r="AN100" s="153"/>
      <c r="AO100" s="153"/>
      <c r="AP100" s="153"/>
      <c r="AQ100" s="153"/>
    </row>
    <row r="101" spans="2:43" ht="15" x14ac:dyDescent="0.2">
      <c r="B101" s="63" t="s">
        <v>166</v>
      </c>
      <c r="C101" s="162" t="s">
        <v>4</v>
      </c>
      <c r="D101" s="63"/>
      <c r="E101" s="142">
        <v>0</v>
      </c>
      <c r="F101" s="142">
        <v>0</v>
      </c>
      <c r="G101" s="142">
        <v>0</v>
      </c>
      <c r="H101" s="142">
        <v>0</v>
      </c>
      <c r="I101" s="142">
        <v>0</v>
      </c>
      <c r="J101" s="142">
        <v>0</v>
      </c>
      <c r="K101" s="142">
        <v>0</v>
      </c>
      <c r="L101" s="142">
        <v>0</v>
      </c>
      <c r="M101" s="142">
        <v>0</v>
      </c>
      <c r="N101" s="142">
        <v>0</v>
      </c>
      <c r="O101" s="142">
        <v>0</v>
      </c>
      <c r="P101" s="142">
        <v>0</v>
      </c>
      <c r="Q101" s="142">
        <f>SUM(E101:P101)</f>
        <v>0</v>
      </c>
      <c r="R101" s="142">
        <v>0</v>
      </c>
      <c r="S101" s="142">
        <v>0</v>
      </c>
      <c r="T101" s="142">
        <v>0</v>
      </c>
      <c r="U101" s="142">
        <v>0</v>
      </c>
      <c r="V101" s="142">
        <v>0</v>
      </c>
      <c r="W101" s="142">
        <v>0</v>
      </c>
      <c r="X101" s="142">
        <v>0</v>
      </c>
      <c r="Y101" s="142">
        <v>0</v>
      </c>
      <c r="Z101" s="142">
        <v>0</v>
      </c>
      <c r="AA101" s="142">
        <v>0</v>
      </c>
      <c r="AB101" s="142">
        <v>0</v>
      </c>
      <c r="AC101" s="142">
        <v>0</v>
      </c>
      <c r="AD101" s="142">
        <f>SUM(R101:AC101)</f>
        <v>0</v>
      </c>
      <c r="AE101" s="142">
        <v>0</v>
      </c>
      <c r="AF101" s="142">
        <v>0</v>
      </c>
      <c r="AG101" s="142">
        <v>0</v>
      </c>
      <c r="AH101" s="142">
        <v>0</v>
      </c>
      <c r="AI101" s="142">
        <v>0</v>
      </c>
      <c r="AJ101" s="142">
        <v>0</v>
      </c>
      <c r="AK101" s="142">
        <v>0</v>
      </c>
      <c r="AL101" s="142">
        <v>0</v>
      </c>
      <c r="AM101" s="142">
        <v>0</v>
      </c>
      <c r="AN101" s="142">
        <v>0</v>
      </c>
      <c r="AO101" s="142">
        <v>0</v>
      </c>
      <c r="AP101" s="142">
        <v>0</v>
      </c>
      <c r="AQ101" s="142">
        <f>SUM(AE101:AP101)</f>
        <v>0</v>
      </c>
    </row>
    <row r="102" spans="2:43" ht="15" x14ac:dyDescent="0.2">
      <c r="B102" s="103" t="s">
        <v>98</v>
      </c>
      <c r="C102" s="163" t="s">
        <v>4</v>
      </c>
      <c r="D102" s="103"/>
      <c r="E102" s="164">
        <f>E101</f>
        <v>0</v>
      </c>
      <c r="F102" s="164">
        <f t="shared" ref="F102:AK102" si="42">F101</f>
        <v>0</v>
      </c>
      <c r="G102" s="164">
        <f t="shared" si="42"/>
        <v>0</v>
      </c>
      <c r="H102" s="164">
        <v>0</v>
      </c>
      <c r="I102" s="164">
        <f>I101</f>
        <v>0</v>
      </c>
      <c r="J102" s="164">
        <f>J101</f>
        <v>0</v>
      </c>
      <c r="K102" s="164">
        <f>K101</f>
        <v>0</v>
      </c>
      <c r="L102" s="164">
        <f t="shared" si="42"/>
        <v>0</v>
      </c>
      <c r="M102" s="164">
        <f t="shared" si="42"/>
        <v>0</v>
      </c>
      <c r="N102" s="164">
        <f t="shared" si="42"/>
        <v>0</v>
      </c>
      <c r="O102" s="164">
        <f t="shared" si="42"/>
        <v>0</v>
      </c>
      <c r="P102" s="164">
        <f t="shared" si="42"/>
        <v>0</v>
      </c>
      <c r="Q102" s="164">
        <f>SUM(C102:P102)</f>
        <v>0</v>
      </c>
      <c r="R102" s="164">
        <f t="shared" si="42"/>
        <v>0</v>
      </c>
      <c r="S102" s="164">
        <f t="shared" si="42"/>
        <v>0</v>
      </c>
      <c r="T102" s="164">
        <f t="shared" si="42"/>
        <v>0</v>
      </c>
      <c r="U102" s="164">
        <f t="shared" si="42"/>
        <v>0</v>
      </c>
      <c r="V102" s="164">
        <f t="shared" si="42"/>
        <v>0</v>
      </c>
      <c r="W102" s="164">
        <f t="shared" si="42"/>
        <v>0</v>
      </c>
      <c r="X102" s="164">
        <f t="shared" si="42"/>
        <v>0</v>
      </c>
      <c r="Y102" s="164">
        <f t="shared" si="42"/>
        <v>0</v>
      </c>
      <c r="Z102" s="164">
        <f t="shared" si="42"/>
        <v>0</v>
      </c>
      <c r="AA102" s="164">
        <f t="shared" si="42"/>
        <v>0</v>
      </c>
      <c r="AB102" s="164">
        <f t="shared" si="42"/>
        <v>0</v>
      </c>
      <c r="AC102" s="164">
        <f t="shared" si="42"/>
        <v>0</v>
      </c>
      <c r="AD102" s="164">
        <f t="shared" ref="AD102" si="43">AD101</f>
        <v>0</v>
      </c>
      <c r="AE102" s="164">
        <f t="shared" si="42"/>
        <v>0</v>
      </c>
      <c r="AF102" s="164">
        <f t="shared" si="42"/>
        <v>0</v>
      </c>
      <c r="AG102" s="164">
        <f t="shared" si="42"/>
        <v>0</v>
      </c>
      <c r="AH102" s="164">
        <f t="shared" si="42"/>
        <v>0</v>
      </c>
      <c r="AI102" s="164">
        <f t="shared" si="42"/>
        <v>0</v>
      </c>
      <c r="AJ102" s="164">
        <f t="shared" si="42"/>
        <v>0</v>
      </c>
      <c r="AK102" s="164">
        <f t="shared" si="42"/>
        <v>0</v>
      </c>
      <c r="AL102" s="164">
        <f t="shared" ref="AL102:AP102" si="44">AL101</f>
        <v>0</v>
      </c>
      <c r="AM102" s="164">
        <f t="shared" si="44"/>
        <v>0</v>
      </c>
      <c r="AN102" s="164">
        <f t="shared" si="44"/>
        <v>0</v>
      </c>
      <c r="AO102" s="164">
        <f t="shared" si="44"/>
        <v>0</v>
      </c>
      <c r="AP102" s="164">
        <f t="shared" si="44"/>
        <v>0</v>
      </c>
      <c r="AQ102" s="142">
        <f>SUM(AE102:AP102)</f>
        <v>0</v>
      </c>
    </row>
    <row r="103" spans="2:43" ht="15" x14ac:dyDescent="0.2">
      <c r="B103" s="63"/>
      <c r="C103" s="63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63"/>
      <c r="AJ103" s="63"/>
      <c r="AK103" s="63"/>
      <c r="AL103" s="63"/>
      <c r="AM103" s="63"/>
      <c r="AN103" s="63"/>
      <c r="AO103" s="63"/>
      <c r="AP103" s="63"/>
      <c r="AQ103" s="63"/>
    </row>
    <row r="104" spans="2:43" ht="15" x14ac:dyDescent="0.2">
      <c r="B104" s="63"/>
      <c r="C104" s="63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  <c r="AA104" s="63"/>
      <c r="AB104" s="63"/>
      <c r="AC104" s="63"/>
      <c r="AD104" s="63"/>
      <c r="AE104" s="63"/>
      <c r="AF104" s="63"/>
      <c r="AG104" s="63"/>
      <c r="AH104" s="63"/>
      <c r="AI104" s="63"/>
      <c r="AJ104" s="63"/>
      <c r="AK104" s="63"/>
      <c r="AL104" s="63"/>
      <c r="AM104" s="63"/>
      <c r="AN104" s="63"/>
      <c r="AO104" s="63"/>
      <c r="AP104" s="63"/>
      <c r="AQ104" s="63"/>
    </row>
    <row r="105" spans="2:43" ht="15" x14ac:dyDescent="0.2">
      <c r="B105" s="63"/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  <c r="AJ105" s="63"/>
      <c r="AK105" s="63"/>
      <c r="AL105" s="63"/>
      <c r="AM105" s="63"/>
      <c r="AN105" s="63"/>
      <c r="AO105" s="63"/>
      <c r="AP105" s="63"/>
      <c r="AQ105" s="63"/>
    </row>
    <row r="106" spans="2:43" ht="15" x14ac:dyDescent="0.2">
      <c r="B106" s="63"/>
      <c r="C106" s="63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  <c r="AA106" s="63"/>
      <c r="AB106" s="63"/>
      <c r="AC106" s="63"/>
      <c r="AD106" s="63"/>
      <c r="AE106" s="63"/>
      <c r="AF106" s="63"/>
      <c r="AG106" s="63"/>
      <c r="AH106" s="63"/>
      <c r="AI106" s="63"/>
      <c r="AJ106" s="63"/>
      <c r="AK106" s="63"/>
      <c r="AL106" s="63"/>
      <c r="AM106" s="63"/>
      <c r="AN106" s="63"/>
      <c r="AO106" s="63"/>
      <c r="AP106" s="63"/>
      <c r="AQ106" s="63"/>
    </row>
    <row r="107" spans="2:43" ht="15" x14ac:dyDescent="0.2">
      <c r="B107" s="63"/>
      <c r="C107" s="63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  <c r="AK107" s="63"/>
      <c r="AL107" s="63"/>
      <c r="AM107" s="63"/>
      <c r="AN107" s="63"/>
      <c r="AO107" s="63"/>
      <c r="AP107" s="63"/>
      <c r="AQ107" s="63"/>
    </row>
    <row r="108" spans="2:43" ht="15" x14ac:dyDescent="0.2">
      <c r="B108" s="63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  <c r="AA108" s="63"/>
      <c r="AB108" s="63"/>
      <c r="AC108" s="63"/>
      <c r="AD108" s="63"/>
      <c r="AE108" s="63"/>
      <c r="AF108" s="63"/>
      <c r="AG108" s="63"/>
      <c r="AH108" s="63"/>
      <c r="AI108" s="63"/>
      <c r="AJ108" s="63"/>
      <c r="AK108" s="63"/>
      <c r="AL108" s="63"/>
      <c r="AM108" s="63"/>
      <c r="AN108" s="63"/>
      <c r="AO108" s="63"/>
      <c r="AP108" s="63"/>
      <c r="AQ108" s="6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530F8-8F45-9A4C-8AD4-7CA4ABE18882}">
  <dimension ref="B1:AP39"/>
  <sheetViews>
    <sheetView showGridLines="0"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8" sqref="B8"/>
    </sheetView>
  </sheetViews>
  <sheetFormatPr baseColWidth="10" defaultColWidth="11" defaultRowHeight="14" outlineLevelCol="1" x14ac:dyDescent="0.15"/>
  <cols>
    <col min="1" max="1" width="6" customWidth="1"/>
    <col min="2" max="2" width="25.5" bestFit="1" customWidth="1"/>
    <col min="4" max="15" width="10.83203125" customWidth="1" outlineLevel="1"/>
    <col min="16" max="16" width="15.83203125" customWidth="1"/>
    <col min="17" max="28" width="10.83203125" customWidth="1" outlineLevel="1"/>
    <col min="29" max="29" width="15.83203125" customWidth="1"/>
    <col min="30" max="41" width="10.83203125" customWidth="1" outlineLevel="1"/>
    <col min="42" max="42" width="15.83203125" customWidth="1"/>
  </cols>
  <sheetData>
    <row r="1" spans="2:42" ht="23" customHeight="1" x14ac:dyDescent="0.15"/>
    <row r="2" spans="2:42" ht="16" x14ac:dyDescent="0.2">
      <c r="B2" s="166" t="s">
        <v>156</v>
      </c>
      <c r="C2" s="166"/>
      <c r="D2" s="166"/>
      <c r="E2" s="166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</row>
    <row r="3" spans="2:42" ht="15" x14ac:dyDescent="0.2">
      <c r="B3" s="168" t="s">
        <v>47</v>
      </c>
      <c r="C3" s="168"/>
      <c r="D3" s="168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</row>
    <row r="4" spans="2:42" ht="15" x14ac:dyDescent="0.2"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</row>
    <row r="5" spans="2:42" ht="15" x14ac:dyDescent="0.2">
      <c r="B5" s="123"/>
      <c r="C5" s="204" t="s">
        <v>59</v>
      </c>
      <c r="D5" s="124">
        <f>Infó!E34</f>
        <v>45505</v>
      </c>
      <c r="E5" s="124">
        <f t="shared" ref="E5:J5" si="0">EDATE(D5,1)</f>
        <v>45536</v>
      </c>
      <c r="F5" s="124">
        <f t="shared" si="0"/>
        <v>45566</v>
      </c>
      <c r="G5" s="124">
        <f t="shared" si="0"/>
        <v>45597</v>
      </c>
      <c r="H5" s="124">
        <f t="shared" si="0"/>
        <v>45627</v>
      </c>
      <c r="I5" s="124">
        <f t="shared" si="0"/>
        <v>45658</v>
      </c>
      <c r="J5" s="124">
        <f t="shared" si="0"/>
        <v>45689</v>
      </c>
      <c r="K5" s="124">
        <f>EDATE(J5,1)</f>
        <v>45717</v>
      </c>
      <c r="L5" s="124">
        <f>EDATE(K5,1)</f>
        <v>45748</v>
      </c>
      <c r="M5" s="124">
        <f t="shared" ref="M5:W5" si="1">EDATE(L5,1)</f>
        <v>45778</v>
      </c>
      <c r="N5" s="124">
        <f t="shared" si="1"/>
        <v>45809</v>
      </c>
      <c r="O5" s="124">
        <f t="shared" si="1"/>
        <v>45839</v>
      </c>
      <c r="P5" s="127" t="s">
        <v>0</v>
      </c>
      <c r="Q5" s="124">
        <f>EDATE(O5,1)</f>
        <v>45870</v>
      </c>
      <c r="R5" s="124">
        <f>EDATE(Q5,1)</f>
        <v>45901</v>
      </c>
      <c r="S5" s="124">
        <f t="shared" si="1"/>
        <v>45931</v>
      </c>
      <c r="T5" s="124">
        <f t="shared" si="1"/>
        <v>45962</v>
      </c>
      <c r="U5" s="124">
        <f t="shared" si="1"/>
        <v>45992</v>
      </c>
      <c r="V5" s="124">
        <f t="shared" si="1"/>
        <v>46023</v>
      </c>
      <c r="W5" s="124">
        <f t="shared" si="1"/>
        <v>46054</v>
      </c>
      <c r="X5" s="124">
        <f>EDATE(W5,1)</f>
        <v>46082</v>
      </c>
      <c r="Y5" s="124">
        <f>EDATE(X5,1)</f>
        <v>46113</v>
      </c>
      <c r="Z5" s="124">
        <f t="shared" ref="Z5:AI5" si="2">EDATE(Y5,1)</f>
        <v>46143</v>
      </c>
      <c r="AA5" s="124">
        <f t="shared" si="2"/>
        <v>46174</v>
      </c>
      <c r="AB5" s="124">
        <f t="shared" si="2"/>
        <v>46204</v>
      </c>
      <c r="AC5" s="127" t="s">
        <v>1</v>
      </c>
      <c r="AD5" s="124">
        <f>EDATE(AB5,1)</f>
        <v>46235</v>
      </c>
      <c r="AE5" s="124">
        <f>EDATE(AD5,1)</f>
        <v>46266</v>
      </c>
      <c r="AF5" s="124">
        <f t="shared" si="2"/>
        <v>46296</v>
      </c>
      <c r="AG5" s="124">
        <f t="shared" si="2"/>
        <v>46327</v>
      </c>
      <c r="AH5" s="124">
        <f t="shared" si="2"/>
        <v>46357</v>
      </c>
      <c r="AI5" s="124">
        <f t="shared" si="2"/>
        <v>46388</v>
      </c>
      <c r="AJ5" s="124">
        <f>EDATE(AI5,1)</f>
        <v>46419</v>
      </c>
      <c r="AK5" s="124">
        <f t="shared" ref="AK5" si="3">EDATE(AJ5,1)</f>
        <v>46447</v>
      </c>
      <c r="AL5" s="124">
        <f t="shared" ref="AL5" si="4">EDATE(AK5,1)</f>
        <v>46478</v>
      </c>
      <c r="AM5" s="124">
        <f t="shared" ref="AM5" si="5">EDATE(AL5,1)</f>
        <v>46508</v>
      </c>
      <c r="AN5" s="124">
        <f t="shared" ref="AN5" si="6">EDATE(AM5,1)</f>
        <v>46539</v>
      </c>
      <c r="AO5" s="124">
        <f>EDATE(AN5,1)</f>
        <v>46569</v>
      </c>
      <c r="AP5" s="127" t="s">
        <v>2</v>
      </c>
    </row>
    <row r="6" spans="2:42" ht="10" customHeight="1" x14ac:dyDescent="0.2"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</row>
    <row r="7" spans="2:42" ht="15" x14ac:dyDescent="0.2">
      <c r="B7" s="168" t="s">
        <v>132</v>
      </c>
      <c r="C7" s="162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</row>
    <row r="8" spans="2:42" ht="15" x14ac:dyDescent="0.2">
      <c r="B8" s="180" t="s">
        <v>158</v>
      </c>
      <c r="C8" s="162" t="s">
        <v>4</v>
      </c>
      <c r="D8" s="142">
        <f>Input!E23</f>
        <v>0</v>
      </c>
      <c r="E8" s="142">
        <f>Input!F23</f>
        <v>0</v>
      </c>
      <c r="F8" s="142">
        <f>Input!G23</f>
        <v>0</v>
      </c>
      <c r="G8" s="142">
        <f>Input!H23</f>
        <v>0</v>
      </c>
      <c r="H8" s="142">
        <f>Input!I23</f>
        <v>0</v>
      </c>
      <c r="I8" s="142">
        <f>Input!J23</f>
        <v>0</v>
      </c>
      <c r="J8" s="142">
        <f>Input!K23</f>
        <v>0</v>
      </c>
      <c r="K8" s="142">
        <f>Input!L23</f>
        <v>0</v>
      </c>
      <c r="L8" s="142">
        <f>Input!M23</f>
        <v>0</v>
      </c>
      <c r="M8" s="142">
        <f>Input!N23</f>
        <v>0</v>
      </c>
      <c r="N8" s="142">
        <f>Input!O23</f>
        <v>0</v>
      </c>
      <c r="O8" s="142">
        <f>Input!P23</f>
        <v>0</v>
      </c>
      <c r="P8" s="142">
        <f>Input!Q23</f>
        <v>0</v>
      </c>
      <c r="Q8" s="142">
        <f>Input!R23</f>
        <v>0</v>
      </c>
      <c r="R8" s="142">
        <f>Input!S23</f>
        <v>0</v>
      </c>
      <c r="S8" s="142">
        <f>Input!T23</f>
        <v>0</v>
      </c>
      <c r="T8" s="142">
        <f>Input!U23</f>
        <v>0</v>
      </c>
      <c r="U8" s="142">
        <f>Input!V23</f>
        <v>0</v>
      </c>
      <c r="V8" s="142">
        <f>Input!W23</f>
        <v>0</v>
      </c>
      <c r="W8" s="142">
        <f>Input!X23</f>
        <v>0</v>
      </c>
      <c r="X8" s="142">
        <f>Input!Y23</f>
        <v>0</v>
      </c>
      <c r="Y8" s="142">
        <f>Input!Z23</f>
        <v>0</v>
      </c>
      <c r="Z8" s="142">
        <f>Input!AA23</f>
        <v>0</v>
      </c>
      <c r="AA8" s="142">
        <f>Input!AB23</f>
        <v>0</v>
      </c>
      <c r="AB8" s="142">
        <f>Input!AC23</f>
        <v>0</v>
      </c>
      <c r="AC8" s="142">
        <f>Input!AB23</f>
        <v>0</v>
      </c>
      <c r="AD8" s="142">
        <f>Input!AE23</f>
        <v>0</v>
      </c>
      <c r="AE8" s="142">
        <f>Input!AF23</f>
        <v>0</v>
      </c>
      <c r="AF8" s="142">
        <f>Input!AG23</f>
        <v>0</v>
      </c>
      <c r="AG8" s="142">
        <f>Input!AH23</f>
        <v>0</v>
      </c>
      <c r="AH8" s="142">
        <f>Input!AI23</f>
        <v>0</v>
      </c>
      <c r="AI8" s="142">
        <f>Input!AJ23</f>
        <v>0</v>
      </c>
      <c r="AJ8" s="142">
        <f>Input!AK23</f>
        <v>0</v>
      </c>
      <c r="AK8" s="142">
        <f>Input!AL23</f>
        <v>0</v>
      </c>
      <c r="AL8" s="142">
        <f>Input!AM23</f>
        <v>0</v>
      </c>
      <c r="AM8" s="142">
        <f>Input!AN23</f>
        <v>0</v>
      </c>
      <c r="AN8" s="142">
        <f>Input!AO23</f>
        <v>0</v>
      </c>
      <c r="AO8" s="142">
        <f>Input!AP23</f>
        <v>0</v>
      </c>
      <c r="AP8" s="142">
        <f>Input!AQ23</f>
        <v>0</v>
      </c>
    </row>
    <row r="9" spans="2:42" ht="15" x14ac:dyDescent="0.2">
      <c r="B9" s="180" t="s">
        <v>158</v>
      </c>
      <c r="C9" s="162" t="s">
        <v>4</v>
      </c>
      <c r="D9" s="142">
        <f>Input!E24</f>
        <v>0</v>
      </c>
      <c r="E9" s="142">
        <f>Input!F24</f>
        <v>0</v>
      </c>
      <c r="F9" s="142">
        <f>Input!G24</f>
        <v>0</v>
      </c>
      <c r="G9" s="142">
        <f>Input!H24</f>
        <v>0</v>
      </c>
      <c r="H9" s="142">
        <f>Input!I24</f>
        <v>0</v>
      </c>
      <c r="I9" s="142">
        <f>Input!J24</f>
        <v>0</v>
      </c>
      <c r="J9" s="142">
        <f>Input!K24</f>
        <v>0</v>
      </c>
      <c r="K9" s="142">
        <f>Input!L24</f>
        <v>0</v>
      </c>
      <c r="L9" s="142">
        <f>Input!M24</f>
        <v>0</v>
      </c>
      <c r="M9" s="142">
        <f>Input!N24</f>
        <v>0</v>
      </c>
      <c r="N9" s="142">
        <f>Input!O24</f>
        <v>0</v>
      </c>
      <c r="O9" s="142">
        <f>Input!P24</f>
        <v>0</v>
      </c>
      <c r="P9" s="142">
        <f>Input!Q24</f>
        <v>0</v>
      </c>
      <c r="Q9" s="142">
        <f>Input!R24</f>
        <v>0</v>
      </c>
      <c r="R9" s="142">
        <f>Input!S24</f>
        <v>0</v>
      </c>
      <c r="S9" s="142">
        <f>Input!T24</f>
        <v>0</v>
      </c>
      <c r="T9" s="142">
        <f>Input!U24</f>
        <v>0</v>
      </c>
      <c r="U9" s="142">
        <f>Input!V24</f>
        <v>0</v>
      </c>
      <c r="V9" s="142">
        <f>Input!W24</f>
        <v>0</v>
      </c>
      <c r="W9" s="142">
        <f>Input!X24</f>
        <v>0</v>
      </c>
      <c r="X9" s="142">
        <f>Input!Y24</f>
        <v>0</v>
      </c>
      <c r="Y9" s="142">
        <f>Input!Z24</f>
        <v>0</v>
      </c>
      <c r="Z9" s="142">
        <f>Input!AA24</f>
        <v>0</v>
      </c>
      <c r="AA9" s="142">
        <f>Input!AB24</f>
        <v>0</v>
      </c>
      <c r="AB9" s="142">
        <f>Input!AC24</f>
        <v>0</v>
      </c>
      <c r="AC9" s="142">
        <f>Input!AD24</f>
        <v>0</v>
      </c>
      <c r="AD9" s="142">
        <f>Input!AE24</f>
        <v>0</v>
      </c>
      <c r="AE9" s="142">
        <f>Input!AF24</f>
        <v>0</v>
      </c>
      <c r="AF9" s="142">
        <f>Input!AG24</f>
        <v>0</v>
      </c>
      <c r="AG9" s="142">
        <f>Input!AH24</f>
        <v>0</v>
      </c>
      <c r="AH9" s="142">
        <f>Input!AI24</f>
        <v>0</v>
      </c>
      <c r="AI9" s="142">
        <f>Input!AJ24</f>
        <v>0</v>
      </c>
      <c r="AJ9" s="142">
        <f>Input!AK24</f>
        <v>0</v>
      </c>
      <c r="AK9" s="142">
        <f>Input!AL24</f>
        <v>0</v>
      </c>
      <c r="AL9" s="142">
        <f>Input!AM24</f>
        <v>0</v>
      </c>
      <c r="AM9" s="142">
        <f>Input!AN24</f>
        <v>0</v>
      </c>
      <c r="AN9" s="142">
        <f>Input!AO24</f>
        <v>0</v>
      </c>
      <c r="AO9" s="142">
        <f>Input!AP24</f>
        <v>0</v>
      </c>
      <c r="AP9" s="142">
        <f>Input!AQ24</f>
        <v>0</v>
      </c>
    </row>
    <row r="10" spans="2:42" ht="15" x14ac:dyDescent="0.2">
      <c r="B10" s="180" t="s">
        <v>158</v>
      </c>
      <c r="C10" s="162" t="s">
        <v>4</v>
      </c>
      <c r="D10" s="142">
        <f>Input!E25</f>
        <v>0</v>
      </c>
      <c r="E10" s="142">
        <f>Input!F25</f>
        <v>0</v>
      </c>
      <c r="F10" s="142">
        <f>Input!G25</f>
        <v>0</v>
      </c>
      <c r="G10" s="142">
        <f>Input!H25</f>
        <v>0</v>
      </c>
      <c r="H10" s="142">
        <f>Input!I25</f>
        <v>0</v>
      </c>
      <c r="I10" s="142">
        <f>Input!J25</f>
        <v>0</v>
      </c>
      <c r="J10" s="142">
        <f>Input!K25</f>
        <v>0</v>
      </c>
      <c r="K10" s="142">
        <f>Input!L25</f>
        <v>0</v>
      </c>
      <c r="L10" s="142">
        <f>Input!M25</f>
        <v>0</v>
      </c>
      <c r="M10" s="142">
        <f>Input!N25</f>
        <v>0</v>
      </c>
      <c r="N10" s="142">
        <f>Input!O25</f>
        <v>0</v>
      </c>
      <c r="O10" s="142">
        <f>Input!P25</f>
        <v>0</v>
      </c>
      <c r="P10" s="142">
        <f>Input!Q25</f>
        <v>0</v>
      </c>
      <c r="Q10" s="142">
        <f>Input!R25</f>
        <v>0</v>
      </c>
      <c r="R10" s="142">
        <f>Input!S25</f>
        <v>0</v>
      </c>
      <c r="S10" s="142">
        <f>Input!T25</f>
        <v>0</v>
      </c>
      <c r="T10" s="142">
        <f>Input!U25</f>
        <v>0</v>
      </c>
      <c r="U10" s="142">
        <f>Input!V25</f>
        <v>0</v>
      </c>
      <c r="V10" s="142">
        <f>Input!W25</f>
        <v>0</v>
      </c>
      <c r="W10" s="142">
        <f>Input!X25</f>
        <v>0</v>
      </c>
      <c r="X10" s="142">
        <f>Input!Y25</f>
        <v>0</v>
      </c>
      <c r="Y10" s="142">
        <f>Input!Z25</f>
        <v>0</v>
      </c>
      <c r="Z10" s="142">
        <f>Input!AA25</f>
        <v>0</v>
      </c>
      <c r="AA10" s="142">
        <f>Input!AB25</f>
        <v>0</v>
      </c>
      <c r="AB10" s="142">
        <f>Input!AC25</f>
        <v>0</v>
      </c>
      <c r="AC10" s="142">
        <f>Input!AD25</f>
        <v>0</v>
      </c>
      <c r="AD10" s="142">
        <f>Input!AE25</f>
        <v>0</v>
      </c>
      <c r="AE10" s="142">
        <f>Input!AF25</f>
        <v>0</v>
      </c>
      <c r="AF10" s="142">
        <f>Input!AG25</f>
        <v>0</v>
      </c>
      <c r="AG10" s="142">
        <f>Input!AH25</f>
        <v>0</v>
      </c>
      <c r="AH10" s="142">
        <f>Input!AI25</f>
        <v>0</v>
      </c>
      <c r="AI10" s="142">
        <f>Input!AJ25</f>
        <v>0</v>
      </c>
      <c r="AJ10" s="142">
        <f>Input!AK25</f>
        <v>0</v>
      </c>
      <c r="AK10" s="142">
        <f>Input!AL25</f>
        <v>0</v>
      </c>
      <c r="AL10" s="142">
        <f>Input!AM25</f>
        <v>0</v>
      </c>
      <c r="AM10" s="142">
        <f>Input!AN25</f>
        <v>0</v>
      </c>
      <c r="AN10" s="142">
        <f>Input!AO25</f>
        <v>0</v>
      </c>
      <c r="AO10" s="142">
        <f>Input!AP25</f>
        <v>0</v>
      </c>
      <c r="AP10" s="142">
        <f>Input!AQ25</f>
        <v>0</v>
      </c>
    </row>
    <row r="11" spans="2:42" ht="15" x14ac:dyDescent="0.2">
      <c r="B11" s="180" t="str">
        <f>Input!B26</f>
        <v>Tételek</v>
      </c>
      <c r="C11" s="162" t="s">
        <v>4</v>
      </c>
      <c r="D11" s="142">
        <f>Input!E26</f>
        <v>0</v>
      </c>
      <c r="E11" s="142">
        <f>Input!F26</f>
        <v>0</v>
      </c>
      <c r="F11" s="142">
        <f>Input!G26</f>
        <v>0</v>
      </c>
      <c r="G11" s="142">
        <f>Input!H26</f>
        <v>0</v>
      </c>
      <c r="H11" s="142">
        <f>Input!I26</f>
        <v>0</v>
      </c>
      <c r="I11" s="142">
        <f>Input!J26</f>
        <v>0</v>
      </c>
      <c r="J11" s="142">
        <f>Input!K26</f>
        <v>0</v>
      </c>
      <c r="K11" s="142">
        <f>Input!L26</f>
        <v>0</v>
      </c>
      <c r="L11" s="142">
        <f>Input!M26</f>
        <v>0</v>
      </c>
      <c r="M11" s="142">
        <f>Input!N26</f>
        <v>0</v>
      </c>
      <c r="N11" s="142">
        <f>Input!O26</f>
        <v>0</v>
      </c>
      <c r="O11" s="142">
        <f>Input!P26</f>
        <v>0</v>
      </c>
      <c r="P11" s="142">
        <f>Input!Q26</f>
        <v>0</v>
      </c>
      <c r="Q11" s="142">
        <f>Input!R26</f>
        <v>0</v>
      </c>
      <c r="R11" s="142">
        <f>Input!S26</f>
        <v>0</v>
      </c>
      <c r="S11" s="142">
        <f>Input!T26</f>
        <v>0</v>
      </c>
      <c r="T11" s="142">
        <f>Input!U26</f>
        <v>0</v>
      </c>
      <c r="U11" s="142">
        <f>Input!V26</f>
        <v>0</v>
      </c>
      <c r="V11" s="142">
        <f>Input!W26</f>
        <v>0</v>
      </c>
      <c r="W11" s="142">
        <f>Input!X26</f>
        <v>0</v>
      </c>
      <c r="X11" s="142">
        <f>Input!Y26</f>
        <v>0</v>
      </c>
      <c r="Y11" s="142">
        <f>Input!Z26</f>
        <v>0</v>
      </c>
      <c r="Z11" s="142">
        <f>Input!AA26</f>
        <v>0</v>
      </c>
      <c r="AA11" s="142">
        <f>Input!AB26</f>
        <v>0</v>
      </c>
      <c r="AB11" s="142">
        <f>Input!AC26</f>
        <v>0</v>
      </c>
      <c r="AC11" s="142">
        <f>Input!AD26</f>
        <v>0</v>
      </c>
      <c r="AD11" s="142">
        <f>Input!AE26</f>
        <v>0</v>
      </c>
      <c r="AE11" s="142">
        <f>Input!AF26</f>
        <v>0</v>
      </c>
      <c r="AF11" s="142">
        <f>Input!AG26</f>
        <v>0</v>
      </c>
      <c r="AG11" s="142">
        <f>Input!AH26</f>
        <v>0</v>
      </c>
      <c r="AH11" s="142">
        <f>Input!AI26</f>
        <v>0</v>
      </c>
      <c r="AI11" s="142">
        <f>Input!AJ26</f>
        <v>0</v>
      </c>
      <c r="AJ11" s="142">
        <f>Input!AK26</f>
        <v>0</v>
      </c>
      <c r="AK11" s="142">
        <f>Input!AL26</f>
        <v>0</v>
      </c>
      <c r="AL11" s="142">
        <f>Input!AM26</f>
        <v>0</v>
      </c>
      <c r="AM11" s="142">
        <f>Input!AN26</f>
        <v>0</v>
      </c>
      <c r="AN11" s="142">
        <f>Input!AO26</f>
        <v>0</v>
      </c>
      <c r="AO11" s="142">
        <f>Input!AP26</f>
        <v>0</v>
      </c>
      <c r="AP11" s="142">
        <f>Input!AQ26</f>
        <v>0</v>
      </c>
    </row>
    <row r="12" spans="2:42" ht="15" x14ac:dyDescent="0.2">
      <c r="B12" s="180" t="str">
        <f>Input!B27</f>
        <v>Tételek</v>
      </c>
      <c r="C12" s="162" t="s">
        <v>4</v>
      </c>
      <c r="D12" s="142">
        <f>Input!E27</f>
        <v>0</v>
      </c>
      <c r="E12" s="142">
        <f>Input!F27</f>
        <v>0</v>
      </c>
      <c r="F12" s="142">
        <f>Input!G27</f>
        <v>0</v>
      </c>
      <c r="G12" s="142">
        <f>Input!H27</f>
        <v>0</v>
      </c>
      <c r="H12" s="142">
        <f>Input!I27</f>
        <v>0</v>
      </c>
      <c r="I12" s="142">
        <f>Input!J27</f>
        <v>0</v>
      </c>
      <c r="J12" s="142">
        <f>Input!K27</f>
        <v>0</v>
      </c>
      <c r="K12" s="142">
        <f>Input!L27</f>
        <v>0</v>
      </c>
      <c r="L12" s="142">
        <f>Input!M27</f>
        <v>0</v>
      </c>
      <c r="M12" s="142">
        <f>Input!N27</f>
        <v>0</v>
      </c>
      <c r="N12" s="142">
        <f>Input!O27</f>
        <v>0</v>
      </c>
      <c r="O12" s="142">
        <f>Input!P27</f>
        <v>0</v>
      </c>
      <c r="P12" s="142">
        <f>Input!Q27</f>
        <v>0</v>
      </c>
      <c r="Q12" s="142">
        <f>Input!R27</f>
        <v>0</v>
      </c>
      <c r="R12" s="142">
        <f>Input!S27</f>
        <v>0</v>
      </c>
      <c r="S12" s="142">
        <f>Input!T27</f>
        <v>0</v>
      </c>
      <c r="T12" s="142">
        <f>Input!U27</f>
        <v>0</v>
      </c>
      <c r="U12" s="142">
        <f>Input!V27</f>
        <v>0</v>
      </c>
      <c r="V12" s="142">
        <f>Input!W27</f>
        <v>0</v>
      </c>
      <c r="W12" s="142">
        <f>Input!X27</f>
        <v>0</v>
      </c>
      <c r="X12" s="142">
        <f>Input!Y27</f>
        <v>0</v>
      </c>
      <c r="Y12" s="142">
        <f>Input!Z27</f>
        <v>0</v>
      </c>
      <c r="Z12" s="142">
        <f>Input!AA27</f>
        <v>0</v>
      </c>
      <c r="AA12" s="142">
        <f>Input!AB27</f>
        <v>0</v>
      </c>
      <c r="AB12" s="142">
        <f>Input!AC27</f>
        <v>0</v>
      </c>
      <c r="AC12" s="142">
        <f>Input!AD27</f>
        <v>0</v>
      </c>
      <c r="AD12" s="142">
        <f>Input!AE27</f>
        <v>0</v>
      </c>
      <c r="AE12" s="142">
        <f>Input!AF27</f>
        <v>0</v>
      </c>
      <c r="AF12" s="142">
        <f>Input!AG27</f>
        <v>0</v>
      </c>
      <c r="AG12" s="142">
        <f>Input!AH27</f>
        <v>0</v>
      </c>
      <c r="AH12" s="142">
        <f>Input!AI27</f>
        <v>0</v>
      </c>
      <c r="AI12" s="142">
        <f>Input!AJ27</f>
        <v>0</v>
      </c>
      <c r="AJ12" s="142">
        <f>Input!AK27</f>
        <v>0</v>
      </c>
      <c r="AK12" s="142">
        <f>Input!AL27</f>
        <v>0</v>
      </c>
      <c r="AL12" s="142">
        <f>Input!AM27</f>
        <v>0</v>
      </c>
      <c r="AM12" s="142">
        <f>Input!AN27</f>
        <v>0</v>
      </c>
      <c r="AN12" s="142">
        <f>Input!AO27</f>
        <v>0</v>
      </c>
      <c r="AO12" s="142">
        <f>Input!AP27</f>
        <v>0</v>
      </c>
      <c r="AP12" s="142">
        <f>Input!AQ27</f>
        <v>0</v>
      </c>
    </row>
    <row r="13" spans="2:42" ht="15" x14ac:dyDescent="0.2">
      <c r="B13" s="180" t="s">
        <v>158</v>
      </c>
      <c r="C13" s="162" t="s">
        <v>4</v>
      </c>
      <c r="D13" s="142">
        <f>Input!E28</f>
        <v>0</v>
      </c>
      <c r="E13" s="142">
        <f>Input!F28</f>
        <v>0</v>
      </c>
      <c r="F13" s="142">
        <f>Input!G28</f>
        <v>0</v>
      </c>
      <c r="G13" s="142">
        <f>Input!H28</f>
        <v>0</v>
      </c>
      <c r="H13" s="142">
        <f>Input!I28</f>
        <v>0</v>
      </c>
      <c r="I13" s="142">
        <f>Input!J28</f>
        <v>0</v>
      </c>
      <c r="J13" s="142">
        <f>Input!K28</f>
        <v>0</v>
      </c>
      <c r="K13" s="142">
        <f>Input!L28</f>
        <v>0</v>
      </c>
      <c r="L13" s="142">
        <f>Input!M28</f>
        <v>0</v>
      </c>
      <c r="M13" s="142">
        <f>Input!N28</f>
        <v>0</v>
      </c>
      <c r="N13" s="142">
        <f>Input!O28</f>
        <v>0</v>
      </c>
      <c r="O13" s="142">
        <f>Input!P28</f>
        <v>0</v>
      </c>
      <c r="P13" s="142">
        <f>Input!Q28</f>
        <v>0</v>
      </c>
      <c r="Q13" s="142">
        <f>Input!R28</f>
        <v>0</v>
      </c>
      <c r="R13" s="142">
        <f>Input!S28</f>
        <v>0</v>
      </c>
      <c r="S13" s="142">
        <f>Input!T28</f>
        <v>0</v>
      </c>
      <c r="T13" s="142">
        <f>Input!U28</f>
        <v>0</v>
      </c>
      <c r="U13" s="142">
        <f>Input!V28</f>
        <v>0</v>
      </c>
      <c r="V13" s="142">
        <f>Input!W28</f>
        <v>0</v>
      </c>
      <c r="W13" s="142">
        <f>Input!X28</f>
        <v>0</v>
      </c>
      <c r="X13" s="142">
        <f>Input!Y28</f>
        <v>0</v>
      </c>
      <c r="Y13" s="142">
        <f>Input!Z28</f>
        <v>0</v>
      </c>
      <c r="Z13" s="142">
        <f>Input!AA28</f>
        <v>0</v>
      </c>
      <c r="AA13" s="142">
        <f>Input!AB28</f>
        <v>0</v>
      </c>
      <c r="AB13" s="142">
        <f>Input!AC28</f>
        <v>0</v>
      </c>
      <c r="AC13" s="142">
        <f>Input!AD28</f>
        <v>0</v>
      </c>
      <c r="AD13" s="142">
        <f>Input!AE28</f>
        <v>0</v>
      </c>
      <c r="AE13" s="142">
        <f>Input!AF28</f>
        <v>0</v>
      </c>
      <c r="AF13" s="142">
        <f>Input!AG28</f>
        <v>0</v>
      </c>
      <c r="AG13" s="142">
        <f>Input!AH28</f>
        <v>0</v>
      </c>
      <c r="AH13" s="142">
        <f>Input!AI28</f>
        <v>0</v>
      </c>
      <c r="AI13" s="142">
        <f>Input!AJ28</f>
        <v>0</v>
      </c>
      <c r="AJ13" s="142">
        <f>Input!AK28</f>
        <v>0</v>
      </c>
      <c r="AK13" s="142">
        <f>Input!AL28</f>
        <v>0</v>
      </c>
      <c r="AL13" s="142">
        <f>Input!AM28</f>
        <v>0</v>
      </c>
      <c r="AM13" s="142">
        <f>Input!AN28</f>
        <v>0</v>
      </c>
      <c r="AN13" s="142">
        <f>Input!AO28</f>
        <v>0</v>
      </c>
      <c r="AO13" s="142">
        <f>Input!AP28</f>
        <v>0</v>
      </c>
      <c r="AP13" s="142">
        <f>Input!AQ28</f>
        <v>0</v>
      </c>
    </row>
    <row r="14" spans="2:42" s="53" customFormat="1" ht="15" x14ac:dyDescent="0.2">
      <c r="B14" s="145" t="s">
        <v>98</v>
      </c>
      <c r="C14" s="205" t="s">
        <v>4</v>
      </c>
      <c r="D14" s="142">
        <f>Input!E29</f>
        <v>0</v>
      </c>
      <c r="E14" s="142">
        <f>Input!F29</f>
        <v>0</v>
      </c>
      <c r="F14" s="142">
        <f>Input!G29</f>
        <v>0</v>
      </c>
      <c r="G14" s="142">
        <f>Input!H29</f>
        <v>0</v>
      </c>
      <c r="H14" s="142">
        <f>Input!I29</f>
        <v>0</v>
      </c>
      <c r="I14" s="142">
        <f>Input!J29</f>
        <v>0</v>
      </c>
      <c r="J14" s="142">
        <f>Input!K29</f>
        <v>0</v>
      </c>
      <c r="K14" s="142">
        <f>Input!L29</f>
        <v>0</v>
      </c>
      <c r="L14" s="142">
        <f>Input!M29</f>
        <v>0</v>
      </c>
      <c r="M14" s="142">
        <f>Input!N29</f>
        <v>0</v>
      </c>
      <c r="N14" s="142">
        <f>Input!O29</f>
        <v>0</v>
      </c>
      <c r="O14" s="142">
        <f>Input!P29</f>
        <v>0</v>
      </c>
      <c r="P14" s="142">
        <f>Input!Q29</f>
        <v>0</v>
      </c>
      <c r="Q14" s="142">
        <f>Input!R29</f>
        <v>0</v>
      </c>
      <c r="R14" s="142">
        <f>Input!S29</f>
        <v>0</v>
      </c>
      <c r="S14" s="142">
        <f>Input!T29</f>
        <v>0</v>
      </c>
      <c r="T14" s="142">
        <f>Input!U29</f>
        <v>0</v>
      </c>
      <c r="U14" s="142">
        <f>Input!V29</f>
        <v>0</v>
      </c>
      <c r="V14" s="142">
        <f>Input!W29</f>
        <v>0</v>
      </c>
      <c r="W14" s="142">
        <f>Input!X29</f>
        <v>0</v>
      </c>
      <c r="X14" s="142">
        <f>Input!Y29</f>
        <v>0</v>
      </c>
      <c r="Y14" s="142">
        <f>Input!Z29</f>
        <v>0</v>
      </c>
      <c r="Z14" s="142">
        <f>Input!AA29</f>
        <v>0</v>
      </c>
      <c r="AA14" s="142">
        <f>Input!AB29</f>
        <v>0</v>
      </c>
      <c r="AB14" s="142">
        <f>Input!AC29</f>
        <v>0</v>
      </c>
      <c r="AC14" s="142">
        <f>Input!AD29</f>
        <v>0</v>
      </c>
      <c r="AD14" s="142">
        <f>Input!AE29</f>
        <v>0</v>
      </c>
      <c r="AE14" s="142">
        <f>Input!AF29</f>
        <v>0</v>
      </c>
      <c r="AF14" s="142">
        <f>Input!AG29</f>
        <v>0</v>
      </c>
      <c r="AG14" s="142">
        <f>Input!AH29</f>
        <v>0</v>
      </c>
      <c r="AH14" s="142">
        <f>Input!AI29</f>
        <v>0</v>
      </c>
      <c r="AI14" s="142">
        <f>Input!AJ29</f>
        <v>0</v>
      </c>
      <c r="AJ14" s="142">
        <f>Input!AK29</f>
        <v>0</v>
      </c>
      <c r="AK14" s="142">
        <f>Input!AL29</f>
        <v>0</v>
      </c>
      <c r="AL14" s="142">
        <f>Input!AM29</f>
        <v>0</v>
      </c>
      <c r="AM14" s="142">
        <f>Input!AN29</f>
        <v>0</v>
      </c>
      <c r="AN14" s="142">
        <f>Input!AO29</f>
        <v>0</v>
      </c>
      <c r="AO14" s="142">
        <f>Input!AP29</f>
        <v>0</v>
      </c>
      <c r="AP14" s="142">
        <f>Input!AQ29</f>
        <v>0</v>
      </c>
    </row>
    <row r="15" spans="2:42" ht="17" customHeight="1" x14ac:dyDescent="0.2">
      <c r="B15" s="71"/>
      <c r="C15" s="16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>
        <f>Input!Q30</f>
        <v>0</v>
      </c>
      <c r="Q15" s="142"/>
      <c r="R15" s="142"/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  <c r="AM15" s="142"/>
      <c r="AN15" s="142"/>
      <c r="AO15" s="142"/>
      <c r="AP15" s="142"/>
    </row>
    <row r="16" spans="2:42" ht="15" x14ac:dyDescent="0.2">
      <c r="B16" s="168" t="s">
        <v>133</v>
      </c>
      <c r="C16" s="16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142">
        <f>Input!Q31</f>
        <v>0</v>
      </c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  <c r="AM16" s="142"/>
      <c r="AN16" s="142"/>
      <c r="AO16" s="142"/>
      <c r="AP16" s="142"/>
    </row>
    <row r="17" spans="2:42" ht="15" x14ac:dyDescent="0.2">
      <c r="B17" s="180" t="s">
        <v>158</v>
      </c>
      <c r="C17" s="162" t="s">
        <v>4</v>
      </c>
      <c r="D17" s="142">
        <f>Input!E33</f>
        <v>0</v>
      </c>
      <c r="E17" s="142">
        <f>Input!F33</f>
        <v>0</v>
      </c>
      <c r="F17" s="142">
        <f>Input!G33</f>
        <v>0</v>
      </c>
      <c r="G17" s="142">
        <f>Input!H33</f>
        <v>0</v>
      </c>
      <c r="H17" s="142">
        <f>Input!I33</f>
        <v>0</v>
      </c>
      <c r="I17" s="142">
        <f>Input!J33</f>
        <v>0</v>
      </c>
      <c r="J17" s="142">
        <f>Input!K33</f>
        <v>0</v>
      </c>
      <c r="K17" s="142">
        <f>Input!L33</f>
        <v>0</v>
      </c>
      <c r="L17" s="142">
        <f>Input!M33</f>
        <v>0</v>
      </c>
      <c r="M17" s="142">
        <f>Input!N33</f>
        <v>0</v>
      </c>
      <c r="N17" s="142">
        <f>Input!O33</f>
        <v>0</v>
      </c>
      <c r="O17" s="142">
        <f>Input!P33</f>
        <v>0</v>
      </c>
      <c r="P17" s="142">
        <f>Input!Q32</f>
        <v>0</v>
      </c>
      <c r="Q17" s="142">
        <f>Input!R33</f>
        <v>0</v>
      </c>
      <c r="R17" s="142">
        <f>Input!S33</f>
        <v>0</v>
      </c>
      <c r="S17" s="142">
        <f>Input!T33</f>
        <v>0</v>
      </c>
      <c r="T17" s="142">
        <f>Input!U33</f>
        <v>0</v>
      </c>
      <c r="U17" s="142">
        <f>Input!V33</f>
        <v>0</v>
      </c>
      <c r="V17" s="142">
        <f>Input!W33</f>
        <v>0</v>
      </c>
      <c r="W17" s="142">
        <f>Input!X33</f>
        <v>0</v>
      </c>
      <c r="X17" s="142">
        <f>Input!Y33</f>
        <v>0</v>
      </c>
      <c r="Y17" s="142">
        <f>Input!Z33</f>
        <v>0</v>
      </c>
      <c r="Z17" s="142">
        <f>Input!AA33</f>
        <v>0</v>
      </c>
      <c r="AA17" s="142">
        <f>Input!AB33</f>
        <v>0</v>
      </c>
      <c r="AB17" s="142">
        <f>Input!AC33</f>
        <v>0</v>
      </c>
      <c r="AC17" s="142">
        <f>Input!AD33</f>
        <v>0</v>
      </c>
      <c r="AD17" s="142">
        <f>Input!AE33</f>
        <v>0</v>
      </c>
      <c r="AE17" s="142">
        <f>Input!AF33</f>
        <v>0</v>
      </c>
      <c r="AF17" s="142">
        <f>Input!AG33</f>
        <v>0</v>
      </c>
      <c r="AG17" s="142">
        <f>Input!AH33</f>
        <v>0</v>
      </c>
      <c r="AH17" s="142">
        <f>Input!AI33</f>
        <v>0</v>
      </c>
      <c r="AI17" s="142">
        <f>Input!AJ33</f>
        <v>0</v>
      </c>
      <c r="AJ17" s="142">
        <f>Input!AK33</f>
        <v>0</v>
      </c>
      <c r="AK17" s="142">
        <f>Input!AL33</f>
        <v>0</v>
      </c>
      <c r="AL17" s="142">
        <f>Input!AM33</f>
        <v>0</v>
      </c>
      <c r="AM17" s="142">
        <f>Input!AN33</f>
        <v>0</v>
      </c>
      <c r="AN17" s="142">
        <f>Input!AO33</f>
        <v>0</v>
      </c>
      <c r="AO17" s="142">
        <f>Input!AP33</f>
        <v>0</v>
      </c>
      <c r="AP17" s="142">
        <f>Input!AQ33</f>
        <v>0</v>
      </c>
    </row>
    <row r="18" spans="2:42" ht="15" x14ac:dyDescent="0.2">
      <c r="B18" s="180" t="s">
        <v>158</v>
      </c>
      <c r="C18" s="162" t="s">
        <v>4</v>
      </c>
      <c r="D18" s="142">
        <f>Input!E34</f>
        <v>0</v>
      </c>
      <c r="E18" s="142">
        <f>Input!F34</f>
        <v>0</v>
      </c>
      <c r="F18" s="142">
        <f>Input!G34</f>
        <v>0</v>
      </c>
      <c r="G18" s="142">
        <f>Input!H34</f>
        <v>0</v>
      </c>
      <c r="H18" s="142">
        <f>Input!I34</f>
        <v>0</v>
      </c>
      <c r="I18" s="142">
        <f>Input!J34</f>
        <v>0</v>
      </c>
      <c r="J18" s="142">
        <f>Input!K34</f>
        <v>0</v>
      </c>
      <c r="K18" s="142">
        <f>Input!L34</f>
        <v>0</v>
      </c>
      <c r="L18" s="142">
        <f>Input!M34</f>
        <v>0</v>
      </c>
      <c r="M18" s="142">
        <f>Input!N34</f>
        <v>0</v>
      </c>
      <c r="N18" s="142">
        <f>Input!O34</f>
        <v>0</v>
      </c>
      <c r="O18" s="142">
        <f>Input!P34</f>
        <v>0</v>
      </c>
      <c r="P18" s="142">
        <f>Input!Q33</f>
        <v>0</v>
      </c>
      <c r="Q18" s="142">
        <f>Input!R34</f>
        <v>0</v>
      </c>
      <c r="R18" s="142">
        <f>Input!S34</f>
        <v>0</v>
      </c>
      <c r="S18" s="142">
        <f>Input!T34</f>
        <v>0</v>
      </c>
      <c r="T18" s="142">
        <f>Input!U34</f>
        <v>0</v>
      </c>
      <c r="U18" s="142">
        <f>Input!V34</f>
        <v>0</v>
      </c>
      <c r="V18" s="142">
        <f>Input!W34</f>
        <v>0</v>
      </c>
      <c r="W18" s="142">
        <f>Input!X34</f>
        <v>0</v>
      </c>
      <c r="X18" s="142">
        <f>Input!Y34</f>
        <v>0</v>
      </c>
      <c r="Y18" s="142">
        <f>Input!Z34</f>
        <v>0</v>
      </c>
      <c r="Z18" s="142">
        <f>Input!AA34</f>
        <v>0</v>
      </c>
      <c r="AA18" s="142">
        <f>Input!AB34</f>
        <v>0</v>
      </c>
      <c r="AB18" s="142">
        <f>Input!AC34</f>
        <v>0</v>
      </c>
      <c r="AC18" s="142">
        <f>Input!AD34</f>
        <v>0</v>
      </c>
      <c r="AD18" s="142">
        <f>Input!AE34</f>
        <v>0</v>
      </c>
      <c r="AE18" s="142">
        <f>Input!AF34</f>
        <v>0</v>
      </c>
      <c r="AF18" s="142">
        <f>Input!AG34</f>
        <v>0</v>
      </c>
      <c r="AG18" s="142">
        <f>Input!AH34</f>
        <v>0</v>
      </c>
      <c r="AH18" s="142">
        <f>Input!AI34</f>
        <v>0</v>
      </c>
      <c r="AI18" s="142">
        <f>Input!AJ34</f>
        <v>0</v>
      </c>
      <c r="AJ18" s="142">
        <f>Input!AK34</f>
        <v>0</v>
      </c>
      <c r="AK18" s="142">
        <f>Input!AL34</f>
        <v>0</v>
      </c>
      <c r="AL18" s="142">
        <f>Input!AM34</f>
        <v>0</v>
      </c>
      <c r="AM18" s="142">
        <f>Input!AN34</f>
        <v>0</v>
      </c>
      <c r="AN18" s="142">
        <f>Input!AO34</f>
        <v>0</v>
      </c>
      <c r="AO18" s="142">
        <f>Input!AP34</f>
        <v>0</v>
      </c>
      <c r="AP18" s="142">
        <f>Input!AQ34</f>
        <v>0</v>
      </c>
    </row>
    <row r="19" spans="2:42" ht="15" x14ac:dyDescent="0.2">
      <c r="B19" s="180" t="str">
        <f>Input!B35</f>
        <v>Tételek</v>
      </c>
      <c r="C19" s="162" t="s">
        <v>4</v>
      </c>
      <c r="D19" s="142">
        <f>Input!E35</f>
        <v>0</v>
      </c>
      <c r="E19" s="142">
        <f>Input!F35</f>
        <v>0</v>
      </c>
      <c r="F19" s="142">
        <f>Input!G35</f>
        <v>0</v>
      </c>
      <c r="G19" s="142">
        <f>Input!H35</f>
        <v>0</v>
      </c>
      <c r="H19" s="142">
        <f>Input!I35</f>
        <v>0</v>
      </c>
      <c r="I19" s="142">
        <f>Input!J35</f>
        <v>0</v>
      </c>
      <c r="J19" s="142">
        <f>Input!K35</f>
        <v>0</v>
      </c>
      <c r="K19" s="142">
        <f>Input!L35</f>
        <v>0</v>
      </c>
      <c r="L19" s="142">
        <f>Input!M35</f>
        <v>0</v>
      </c>
      <c r="M19" s="142">
        <f>Input!N35</f>
        <v>0</v>
      </c>
      <c r="N19" s="142">
        <f>Input!O35</f>
        <v>0</v>
      </c>
      <c r="O19" s="142">
        <f>Input!P35</f>
        <v>0</v>
      </c>
      <c r="P19" s="142">
        <f>Input!Q34</f>
        <v>0</v>
      </c>
      <c r="Q19" s="142">
        <f>Input!R35</f>
        <v>0</v>
      </c>
      <c r="R19" s="142">
        <f>Input!S35</f>
        <v>0</v>
      </c>
      <c r="S19" s="142">
        <f>Input!T35</f>
        <v>0</v>
      </c>
      <c r="T19" s="142">
        <f>Input!U35</f>
        <v>0</v>
      </c>
      <c r="U19" s="142">
        <f>Input!V35</f>
        <v>0</v>
      </c>
      <c r="V19" s="142">
        <f>Input!W35</f>
        <v>0</v>
      </c>
      <c r="W19" s="142">
        <f>Input!X35</f>
        <v>0</v>
      </c>
      <c r="X19" s="142">
        <f>Input!Y35</f>
        <v>0</v>
      </c>
      <c r="Y19" s="142">
        <f>Input!Z35</f>
        <v>0</v>
      </c>
      <c r="Z19" s="142">
        <f>Input!AA35</f>
        <v>0</v>
      </c>
      <c r="AA19" s="142">
        <f>Input!AB35</f>
        <v>0</v>
      </c>
      <c r="AB19" s="142">
        <f>Input!AC35</f>
        <v>0</v>
      </c>
      <c r="AD19" s="142">
        <f>Input!AE35</f>
        <v>0</v>
      </c>
      <c r="AE19" s="142">
        <f>Input!AF35</f>
        <v>0</v>
      </c>
      <c r="AF19" s="142">
        <f>Input!AG35</f>
        <v>0</v>
      </c>
      <c r="AG19" s="142">
        <f>Input!AH35</f>
        <v>0</v>
      </c>
      <c r="AH19" s="142">
        <f>Input!AI35</f>
        <v>0</v>
      </c>
      <c r="AI19" s="142">
        <f>Input!AJ35</f>
        <v>0</v>
      </c>
      <c r="AJ19" s="142">
        <f>Input!AK35</f>
        <v>0</v>
      </c>
      <c r="AK19" s="142">
        <f>Input!AL35</f>
        <v>0</v>
      </c>
      <c r="AL19" s="142">
        <f>Input!AM35</f>
        <v>0</v>
      </c>
      <c r="AM19" s="142">
        <f>Input!AN35</f>
        <v>0</v>
      </c>
      <c r="AN19" s="142">
        <f>Input!AO35</f>
        <v>0</v>
      </c>
      <c r="AO19" s="142">
        <f>Input!AP35</f>
        <v>0</v>
      </c>
      <c r="AP19" s="142">
        <f>Input!AQ35</f>
        <v>0</v>
      </c>
    </row>
    <row r="20" spans="2:42" ht="15" x14ac:dyDescent="0.2">
      <c r="B20" s="180" t="str">
        <f>Input!B36</f>
        <v>Tételek</v>
      </c>
      <c r="C20" s="162" t="s">
        <v>4</v>
      </c>
      <c r="D20" s="142">
        <f>Input!E36</f>
        <v>0</v>
      </c>
      <c r="E20" s="142">
        <f>Input!F36</f>
        <v>0</v>
      </c>
      <c r="F20" s="142">
        <f>Input!G36</f>
        <v>0</v>
      </c>
      <c r="G20" s="142">
        <f>Input!H36</f>
        <v>0</v>
      </c>
      <c r="H20" s="142">
        <f>Input!I36</f>
        <v>0</v>
      </c>
      <c r="I20" s="142">
        <f>Input!J36</f>
        <v>0</v>
      </c>
      <c r="J20" s="142">
        <f>Input!K36</f>
        <v>0</v>
      </c>
      <c r="K20" s="142">
        <f>Input!L36</f>
        <v>0</v>
      </c>
      <c r="L20" s="142">
        <f>Input!M36</f>
        <v>0</v>
      </c>
      <c r="M20" s="142">
        <f>Input!N36</f>
        <v>0</v>
      </c>
      <c r="N20" s="142">
        <f>Input!O36</f>
        <v>0</v>
      </c>
      <c r="O20" s="142">
        <f>Input!P36</f>
        <v>0</v>
      </c>
      <c r="P20" s="142">
        <f>Input!Q35</f>
        <v>0</v>
      </c>
      <c r="Q20" s="142">
        <f>Input!R36</f>
        <v>0</v>
      </c>
      <c r="R20" s="142">
        <f>Input!S36</f>
        <v>0</v>
      </c>
      <c r="S20" s="142">
        <f>Input!T36</f>
        <v>0</v>
      </c>
      <c r="T20" s="142">
        <f>Input!U36</f>
        <v>0</v>
      </c>
      <c r="U20" s="142">
        <f>Input!V36</f>
        <v>0</v>
      </c>
      <c r="V20" s="142">
        <f>Input!W36</f>
        <v>0</v>
      </c>
      <c r="W20" s="142">
        <f>Input!X36</f>
        <v>0</v>
      </c>
      <c r="X20" s="142">
        <f>Input!Y36</f>
        <v>0</v>
      </c>
      <c r="Y20" s="142">
        <f>Input!Z36</f>
        <v>0</v>
      </c>
      <c r="Z20" s="142">
        <f>Input!AA36</f>
        <v>0</v>
      </c>
      <c r="AA20" s="142">
        <f>Input!AB36</f>
        <v>0</v>
      </c>
      <c r="AB20" s="142">
        <f>Input!AC36</f>
        <v>0</v>
      </c>
      <c r="AC20" s="142">
        <f>Input!AD35</f>
        <v>0</v>
      </c>
      <c r="AD20" s="142">
        <f>Input!AE36</f>
        <v>0</v>
      </c>
      <c r="AE20" s="142">
        <f>Input!AF36</f>
        <v>0</v>
      </c>
      <c r="AF20" s="142">
        <f>Input!AG36</f>
        <v>0</v>
      </c>
      <c r="AG20" s="142">
        <f>Input!AH36</f>
        <v>0</v>
      </c>
      <c r="AH20" s="142">
        <f>Input!AI36</f>
        <v>0</v>
      </c>
      <c r="AI20" s="142">
        <f>Input!AJ36</f>
        <v>0</v>
      </c>
      <c r="AJ20" s="142">
        <f>Input!AK36</f>
        <v>0</v>
      </c>
      <c r="AK20" s="142">
        <f>Input!AL36</f>
        <v>0</v>
      </c>
      <c r="AL20" s="142">
        <f>Input!AM36</f>
        <v>0</v>
      </c>
      <c r="AM20" s="142">
        <f>Input!AN36</f>
        <v>0</v>
      </c>
      <c r="AN20" s="142">
        <f>Input!AO36</f>
        <v>0</v>
      </c>
      <c r="AO20" s="142">
        <f>Input!AP36</f>
        <v>0</v>
      </c>
      <c r="AP20" s="142">
        <f>Input!AQ36</f>
        <v>0</v>
      </c>
    </row>
    <row r="21" spans="2:42" ht="15" x14ac:dyDescent="0.2">
      <c r="B21" s="180" t="str">
        <f>Input!B37</f>
        <v>Tételek</v>
      </c>
      <c r="C21" s="162" t="s">
        <v>4</v>
      </c>
      <c r="D21" s="142">
        <f>Input!E37</f>
        <v>0</v>
      </c>
      <c r="E21" s="142">
        <f>Input!F37</f>
        <v>0</v>
      </c>
      <c r="F21" s="142">
        <f>Input!G37</f>
        <v>0</v>
      </c>
      <c r="G21" s="142">
        <f>Input!H37</f>
        <v>0</v>
      </c>
      <c r="H21" s="142">
        <f>Input!I37</f>
        <v>0</v>
      </c>
      <c r="I21" s="142">
        <f>Input!J37</f>
        <v>0</v>
      </c>
      <c r="J21" s="142">
        <f>Input!K37</f>
        <v>0</v>
      </c>
      <c r="K21" s="142">
        <f>Input!L37</f>
        <v>0</v>
      </c>
      <c r="L21" s="142">
        <f>Input!M37</f>
        <v>0</v>
      </c>
      <c r="M21" s="142">
        <f>Input!N37</f>
        <v>0</v>
      </c>
      <c r="N21" s="142">
        <f>Input!O37</f>
        <v>0</v>
      </c>
      <c r="O21" s="142">
        <f>Input!P37</f>
        <v>0</v>
      </c>
      <c r="P21" s="142">
        <f>Input!Q36</f>
        <v>0</v>
      </c>
      <c r="Q21" s="142">
        <f>Input!R37</f>
        <v>0</v>
      </c>
      <c r="R21" s="142">
        <f>Input!S37</f>
        <v>0</v>
      </c>
      <c r="S21" s="142">
        <f>Input!T37</f>
        <v>0</v>
      </c>
      <c r="T21" s="142">
        <f>Input!U37</f>
        <v>0</v>
      </c>
      <c r="U21" s="142">
        <f>Input!V37</f>
        <v>0</v>
      </c>
      <c r="V21" s="142">
        <f>Input!W37</f>
        <v>0</v>
      </c>
      <c r="W21" s="142">
        <f>Input!X37</f>
        <v>0</v>
      </c>
      <c r="X21" s="142">
        <f>Input!Y37</f>
        <v>0</v>
      </c>
      <c r="Y21" s="142">
        <f>Input!Z37</f>
        <v>0</v>
      </c>
      <c r="Z21" s="142">
        <f>Input!AA37</f>
        <v>0</v>
      </c>
      <c r="AA21" s="142">
        <f>Input!AB37</f>
        <v>0</v>
      </c>
      <c r="AB21" s="142">
        <f>Input!AC37</f>
        <v>0</v>
      </c>
      <c r="AC21" s="142">
        <f>Input!AD36</f>
        <v>0</v>
      </c>
      <c r="AD21" s="142">
        <f>Input!AE37</f>
        <v>0</v>
      </c>
      <c r="AE21" s="142">
        <f>Input!AF37</f>
        <v>0</v>
      </c>
      <c r="AF21" s="142">
        <f>Input!AG37</f>
        <v>0</v>
      </c>
      <c r="AG21" s="142">
        <f>Input!AH37</f>
        <v>0</v>
      </c>
      <c r="AH21" s="142">
        <f>Input!AI37</f>
        <v>0</v>
      </c>
      <c r="AI21" s="142">
        <f>Input!AJ37</f>
        <v>0</v>
      </c>
      <c r="AJ21" s="142">
        <f>Input!AK37</f>
        <v>0</v>
      </c>
      <c r="AK21" s="142">
        <f>Input!AL37</f>
        <v>0</v>
      </c>
      <c r="AL21" s="142">
        <f>Input!AM37</f>
        <v>0</v>
      </c>
      <c r="AM21" s="142">
        <f>Input!AN37</f>
        <v>0</v>
      </c>
      <c r="AN21" s="142">
        <f>Input!AO37</f>
        <v>0</v>
      </c>
      <c r="AO21" s="142">
        <f>Input!AP37</f>
        <v>0</v>
      </c>
      <c r="AP21" s="142">
        <f>Input!AQ37</f>
        <v>0</v>
      </c>
    </row>
    <row r="22" spans="2:42" ht="15" x14ac:dyDescent="0.2">
      <c r="B22" s="180" t="str">
        <f>Input!B38</f>
        <v>Tételek</v>
      </c>
      <c r="C22" s="162" t="s">
        <v>4</v>
      </c>
      <c r="D22" s="142">
        <f>Input!E38</f>
        <v>0</v>
      </c>
      <c r="E22" s="142">
        <f>Input!F38</f>
        <v>0</v>
      </c>
      <c r="F22" s="142">
        <f>Input!G38</f>
        <v>0</v>
      </c>
      <c r="G22" s="142">
        <f>Input!H38</f>
        <v>0</v>
      </c>
      <c r="H22" s="142">
        <f>Input!I38</f>
        <v>0</v>
      </c>
      <c r="I22" s="142">
        <f>Input!J38</f>
        <v>0</v>
      </c>
      <c r="J22" s="142">
        <f>Input!K38</f>
        <v>0</v>
      </c>
      <c r="K22" s="142">
        <f>Input!L38</f>
        <v>0</v>
      </c>
      <c r="L22" s="142">
        <f>Input!M38</f>
        <v>0</v>
      </c>
      <c r="M22" s="142">
        <f>Input!N38</f>
        <v>0</v>
      </c>
      <c r="N22" s="142">
        <f>Input!O38</f>
        <v>0</v>
      </c>
      <c r="O22" s="142">
        <f>Input!P38</f>
        <v>0</v>
      </c>
      <c r="P22" s="142">
        <f>Input!Q37</f>
        <v>0</v>
      </c>
      <c r="Q22" s="142">
        <f>Input!R38</f>
        <v>0</v>
      </c>
      <c r="R22" s="142">
        <f>Input!S38</f>
        <v>0</v>
      </c>
      <c r="S22" s="142">
        <f>Input!T38</f>
        <v>0</v>
      </c>
      <c r="T22" s="142">
        <f>Input!U38</f>
        <v>0</v>
      </c>
      <c r="U22" s="142">
        <f>Input!V38</f>
        <v>0</v>
      </c>
      <c r="V22" s="142">
        <f>Input!W38</f>
        <v>0</v>
      </c>
      <c r="W22" s="142">
        <f>Input!X38</f>
        <v>0</v>
      </c>
      <c r="X22" s="142">
        <f>Input!Y38</f>
        <v>0</v>
      </c>
      <c r="Y22" s="142">
        <f>Input!Z38</f>
        <v>0</v>
      </c>
      <c r="Z22" s="142">
        <f>Input!AA38</f>
        <v>0</v>
      </c>
      <c r="AA22" s="142">
        <f>Input!AB38</f>
        <v>0</v>
      </c>
      <c r="AB22" s="142">
        <f>Input!AC38</f>
        <v>0</v>
      </c>
      <c r="AC22" s="142">
        <f>Input!AD37</f>
        <v>0</v>
      </c>
      <c r="AD22" s="142">
        <f>Input!AE38</f>
        <v>0</v>
      </c>
      <c r="AE22" s="142">
        <f>Input!AF38</f>
        <v>0</v>
      </c>
      <c r="AF22" s="142">
        <f>Input!AG38</f>
        <v>0</v>
      </c>
      <c r="AG22" s="142">
        <f>Input!AH38</f>
        <v>0</v>
      </c>
      <c r="AH22" s="142">
        <f>Input!AI38</f>
        <v>0</v>
      </c>
      <c r="AI22" s="142">
        <f>Input!AJ38</f>
        <v>0</v>
      </c>
      <c r="AJ22" s="142">
        <f>Input!AK38</f>
        <v>0</v>
      </c>
      <c r="AK22" s="142">
        <f>Input!AL38</f>
        <v>0</v>
      </c>
      <c r="AL22" s="142">
        <f>Input!AM38</f>
        <v>0</v>
      </c>
      <c r="AM22" s="142">
        <f>Input!AN38</f>
        <v>0</v>
      </c>
      <c r="AN22" s="142">
        <f>Input!AO38</f>
        <v>0</v>
      </c>
      <c r="AO22" s="142">
        <f>Input!AP38</f>
        <v>0</v>
      </c>
      <c r="AP22" s="142">
        <f>Input!AQ38</f>
        <v>0</v>
      </c>
    </row>
    <row r="23" spans="2:42" s="53" customFormat="1" ht="15" x14ac:dyDescent="0.2">
      <c r="B23" s="145" t="s">
        <v>98</v>
      </c>
      <c r="C23" s="205" t="s">
        <v>4</v>
      </c>
      <c r="D23" s="142">
        <f>Input!E39</f>
        <v>0</v>
      </c>
      <c r="E23" s="142">
        <f>Input!F39</f>
        <v>0</v>
      </c>
      <c r="F23" s="142">
        <f>Input!G39</f>
        <v>0</v>
      </c>
      <c r="G23" s="142">
        <f>Input!H39</f>
        <v>0</v>
      </c>
      <c r="H23" s="142">
        <f>Input!I39</f>
        <v>0</v>
      </c>
      <c r="I23" s="142">
        <f>Input!J39</f>
        <v>0</v>
      </c>
      <c r="J23" s="142">
        <f>Input!K39</f>
        <v>0</v>
      </c>
      <c r="K23" s="142">
        <f>Input!L39</f>
        <v>0</v>
      </c>
      <c r="L23" s="142">
        <f>Input!M39</f>
        <v>0</v>
      </c>
      <c r="M23" s="142">
        <f>Input!N39</f>
        <v>0</v>
      </c>
      <c r="N23" s="142">
        <f>Input!O39</f>
        <v>0</v>
      </c>
      <c r="O23" s="142">
        <f>Input!P39</f>
        <v>0</v>
      </c>
      <c r="P23" s="142">
        <f>Input!Q39</f>
        <v>0</v>
      </c>
      <c r="Q23" s="142">
        <f>Input!R39</f>
        <v>0</v>
      </c>
      <c r="R23" s="142">
        <f>Input!S39</f>
        <v>0</v>
      </c>
      <c r="S23" s="142">
        <f>Input!T39</f>
        <v>0</v>
      </c>
      <c r="T23" s="142">
        <f>Input!U39</f>
        <v>0</v>
      </c>
      <c r="U23" s="142">
        <f>Input!V39</f>
        <v>0</v>
      </c>
      <c r="V23" s="142">
        <f>Input!W39</f>
        <v>0</v>
      </c>
      <c r="W23" s="142">
        <f>Input!X39</f>
        <v>0</v>
      </c>
      <c r="X23" s="142">
        <f>Input!Y39</f>
        <v>0</v>
      </c>
      <c r="Y23" s="142">
        <f>Input!Z39</f>
        <v>0</v>
      </c>
      <c r="Z23" s="142">
        <f>Input!AA39</f>
        <v>0</v>
      </c>
      <c r="AA23" s="142">
        <f>Input!AB39</f>
        <v>0</v>
      </c>
      <c r="AB23" s="142">
        <f>Input!AC39</f>
        <v>0</v>
      </c>
      <c r="AC23" s="142">
        <f>Input!AD39</f>
        <v>0</v>
      </c>
      <c r="AD23" s="142">
        <f>Input!AE39</f>
        <v>0</v>
      </c>
      <c r="AE23" s="142">
        <f>Input!AF39</f>
        <v>0</v>
      </c>
      <c r="AF23" s="142">
        <f>Input!AG39</f>
        <v>0</v>
      </c>
      <c r="AG23" s="142">
        <f>Input!AH39</f>
        <v>0</v>
      </c>
      <c r="AH23" s="142">
        <f>Input!AI39</f>
        <v>0</v>
      </c>
      <c r="AI23" s="142">
        <f>Input!AJ39</f>
        <v>0</v>
      </c>
      <c r="AJ23" s="142">
        <f>Input!AK39</f>
        <v>0</v>
      </c>
      <c r="AK23" s="142">
        <f>Input!AL39</f>
        <v>0</v>
      </c>
      <c r="AL23" s="142">
        <f>Input!AM39</f>
        <v>0</v>
      </c>
      <c r="AM23" s="142">
        <f>Input!AN39</f>
        <v>0</v>
      </c>
      <c r="AN23" s="142">
        <f>Input!AO39</f>
        <v>0</v>
      </c>
      <c r="AO23" s="142">
        <f>Input!AP39</f>
        <v>0</v>
      </c>
      <c r="AP23" s="142">
        <f>Input!AQ39</f>
        <v>0</v>
      </c>
    </row>
    <row r="24" spans="2:42" ht="10" customHeight="1" x14ac:dyDescent="0.2">
      <c r="B24" s="71"/>
      <c r="C24" s="16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D24" s="142"/>
      <c r="AE24" s="142"/>
      <c r="AF24" s="142"/>
      <c r="AG24" s="142"/>
      <c r="AH24" s="142"/>
      <c r="AI24" s="142"/>
      <c r="AJ24" s="142"/>
      <c r="AK24" s="142"/>
      <c r="AL24" s="142"/>
      <c r="AM24" s="142"/>
      <c r="AN24" s="142"/>
      <c r="AO24" s="142"/>
      <c r="AP24" s="142"/>
    </row>
    <row r="25" spans="2:42" ht="15" x14ac:dyDescent="0.2">
      <c r="B25" s="70" t="s">
        <v>3</v>
      </c>
      <c r="C25" s="63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142"/>
      <c r="Z25" s="142"/>
      <c r="AA25" s="142"/>
      <c r="AB25" s="142"/>
      <c r="AC25" s="142"/>
      <c r="AD25" s="142"/>
      <c r="AE25" s="142"/>
      <c r="AF25" s="142"/>
      <c r="AG25" s="142"/>
      <c r="AH25" s="142"/>
      <c r="AI25" s="142"/>
      <c r="AJ25" s="142"/>
      <c r="AK25" s="142"/>
      <c r="AL25" s="142"/>
      <c r="AM25" s="142"/>
      <c r="AN25" s="142"/>
      <c r="AO25" s="142"/>
      <c r="AP25" s="142"/>
    </row>
    <row r="26" spans="2:42" ht="15" x14ac:dyDescent="0.2">
      <c r="B26" s="63" t="s">
        <v>158</v>
      </c>
      <c r="C26" s="162" t="s">
        <v>4</v>
      </c>
      <c r="D26" s="142">
        <f>Input!E47</f>
        <v>0</v>
      </c>
      <c r="E26" s="142">
        <f>Input!F47</f>
        <v>0</v>
      </c>
      <c r="F26" s="142">
        <f>Input!G47</f>
        <v>0</v>
      </c>
      <c r="G26" s="142">
        <f>Input!H47</f>
        <v>0</v>
      </c>
      <c r="H26" s="142">
        <f>Input!I47</f>
        <v>0</v>
      </c>
      <c r="I26" s="142">
        <f>Input!J47</f>
        <v>0</v>
      </c>
      <c r="J26" s="142">
        <f>Input!K47</f>
        <v>0</v>
      </c>
      <c r="K26" s="142">
        <f>Input!L47</f>
        <v>0</v>
      </c>
      <c r="L26" s="142">
        <f>Input!M47</f>
        <v>0</v>
      </c>
      <c r="M26" s="142">
        <f>Input!N47</f>
        <v>0</v>
      </c>
      <c r="N26" s="142">
        <f>Input!O47</f>
        <v>0</v>
      </c>
      <c r="O26" s="142">
        <f>Input!P47</f>
        <v>0</v>
      </c>
      <c r="P26" s="142">
        <f>SUM(I26:O26)</f>
        <v>0</v>
      </c>
      <c r="Q26" s="142">
        <f>Input!R47</f>
        <v>0</v>
      </c>
      <c r="R26" s="142">
        <f>Input!S47</f>
        <v>0</v>
      </c>
      <c r="S26" s="142">
        <f>Input!T47</f>
        <v>0</v>
      </c>
      <c r="T26" s="142">
        <f>Input!U47</f>
        <v>0</v>
      </c>
      <c r="U26" s="142">
        <f>Input!V47</f>
        <v>0</v>
      </c>
      <c r="V26" s="142">
        <f>Input!W47</f>
        <v>0</v>
      </c>
      <c r="W26" s="142">
        <f>Input!X47</f>
        <v>0</v>
      </c>
      <c r="X26" s="142">
        <f>Input!Y47</f>
        <v>0</v>
      </c>
      <c r="Y26" s="142">
        <f>Input!Z47</f>
        <v>0</v>
      </c>
      <c r="Z26" s="142">
        <f>Input!AA47</f>
        <v>0</v>
      </c>
      <c r="AA26" s="142">
        <f>Input!AB47</f>
        <v>0</v>
      </c>
      <c r="AB26" s="142">
        <f>Input!AC47</f>
        <v>0</v>
      </c>
      <c r="AC26" s="142">
        <f>Input!AB41</f>
        <v>0</v>
      </c>
      <c r="AD26" s="142">
        <f>Input!AE47</f>
        <v>0</v>
      </c>
      <c r="AE26" s="142">
        <f>Input!AF47</f>
        <v>0</v>
      </c>
      <c r="AF26" s="142">
        <f>Input!AG47</f>
        <v>0</v>
      </c>
      <c r="AG26" s="142">
        <f>Input!AH47</f>
        <v>0</v>
      </c>
      <c r="AH26" s="142">
        <f>Input!AI47</f>
        <v>0</v>
      </c>
      <c r="AI26" s="142">
        <f>Input!AJ47</f>
        <v>0</v>
      </c>
      <c r="AJ26" s="142">
        <f>Input!AK47</f>
        <v>0</v>
      </c>
      <c r="AK26" s="142">
        <f>Input!AL47</f>
        <v>0</v>
      </c>
      <c r="AL26" s="142">
        <f>Input!AM47</f>
        <v>0</v>
      </c>
      <c r="AM26" s="142">
        <f>Input!AN47</f>
        <v>0</v>
      </c>
      <c r="AN26" s="142">
        <f>Input!AO47</f>
        <v>0</v>
      </c>
      <c r="AO26" s="142">
        <f>Input!AP47</f>
        <v>0</v>
      </c>
      <c r="AP26" s="142">
        <f>SUM(AC26:AO26)</f>
        <v>0</v>
      </c>
    </row>
    <row r="27" spans="2:42" s="53" customFormat="1" ht="15" x14ac:dyDescent="0.2">
      <c r="B27" s="145" t="s">
        <v>98</v>
      </c>
      <c r="C27" s="205" t="s">
        <v>4</v>
      </c>
      <c r="D27" s="160">
        <f>D26</f>
        <v>0</v>
      </c>
      <c r="E27" s="160">
        <f t="shared" ref="E27:AK27" si="7">E26</f>
        <v>0</v>
      </c>
      <c r="F27" s="160">
        <f t="shared" si="7"/>
        <v>0</v>
      </c>
      <c r="G27" s="160">
        <f t="shared" si="7"/>
        <v>0</v>
      </c>
      <c r="H27" s="160">
        <f t="shared" si="7"/>
        <v>0</v>
      </c>
      <c r="I27" s="160">
        <f t="shared" si="7"/>
        <v>0</v>
      </c>
      <c r="J27" s="160">
        <f t="shared" si="7"/>
        <v>0</v>
      </c>
      <c r="K27" s="160">
        <f t="shared" si="7"/>
        <v>0</v>
      </c>
      <c r="L27" s="160">
        <f t="shared" si="7"/>
        <v>0</v>
      </c>
      <c r="M27" s="160">
        <f t="shared" si="7"/>
        <v>0</v>
      </c>
      <c r="N27" s="160">
        <f t="shared" si="7"/>
        <v>0</v>
      </c>
      <c r="O27" s="160">
        <f t="shared" si="7"/>
        <v>0</v>
      </c>
      <c r="P27" s="160">
        <f t="shared" ref="P27" si="8">P26</f>
        <v>0</v>
      </c>
      <c r="Q27" s="160">
        <f t="shared" si="7"/>
        <v>0</v>
      </c>
      <c r="R27" s="160">
        <f t="shared" si="7"/>
        <v>0</v>
      </c>
      <c r="S27" s="160">
        <f t="shared" si="7"/>
        <v>0</v>
      </c>
      <c r="T27" s="160">
        <f t="shared" si="7"/>
        <v>0</v>
      </c>
      <c r="U27" s="160">
        <f t="shared" si="7"/>
        <v>0</v>
      </c>
      <c r="V27" s="160">
        <f t="shared" si="7"/>
        <v>0</v>
      </c>
      <c r="W27" s="160">
        <f t="shared" si="7"/>
        <v>0</v>
      </c>
      <c r="X27" s="160">
        <f t="shared" si="7"/>
        <v>0</v>
      </c>
      <c r="Y27" s="160">
        <f t="shared" si="7"/>
        <v>0</v>
      </c>
      <c r="Z27" s="160">
        <f t="shared" si="7"/>
        <v>0</v>
      </c>
      <c r="AA27" s="160">
        <f t="shared" si="7"/>
        <v>0</v>
      </c>
      <c r="AB27" s="160">
        <f t="shared" si="7"/>
        <v>0</v>
      </c>
      <c r="AC27" s="142">
        <f>Input!AB42</f>
        <v>0</v>
      </c>
      <c r="AD27" s="160">
        <f t="shared" si="7"/>
        <v>0</v>
      </c>
      <c r="AE27" s="160">
        <f t="shared" si="7"/>
        <v>0</v>
      </c>
      <c r="AF27" s="160">
        <f t="shared" si="7"/>
        <v>0</v>
      </c>
      <c r="AG27" s="160">
        <f t="shared" si="7"/>
        <v>0</v>
      </c>
      <c r="AH27" s="160">
        <f t="shared" si="7"/>
        <v>0</v>
      </c>
      <c r="AI27" s="160">
        <f t="shared" si="7"/>
        <v>0</v>
      </c>
      <c r="AJ27" s="160">
        <f t="shared" si="7"/>
        <v>0</v>
      </c>
      <c r="AK27" s="160">
        <f t="shared" ref="AK27:AO27" si="9">AK26</f>
        <v>0</v>
      </c>
      <c r="AL27" s="160">
        <f t="shared" si="9"/>
        <v>0</v>
      </c>
      <c r="AM27" s="160">
        <f t="shared" si="9"/>
        <v>0</v>
      </c>
      <c r="AN27" s="160">
        <f t="shared" si="9"/>
        <v>0</v>
      </c>
      <c r="AO27" s="160">
        <f t="shared" si="9"/>
        <v>0</v>
      </c>
      <c r="AP27" s="160">
        <f t="shared" ref="AP27" si="10">AP26</f>
        <v>0</v>
      </c>
    </row>
    <row r="28" spans="2:42" ht="15" x14ac:dyDescent="0.2">
      <c r="B28" s="63"/>
      <c r="C28" s="162"/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  <c r="W28" s="159"/>
      <c r="X28" s="159"/>
      <c r="Y28" s="159"/>
      <c r="Z28" s="159"/>
      <c r="AA28" s="159"/>
      <c r="AB28" s="159"/>
      <c r="AC28" s="159"/>
      <c r="AD28" s="159"/>
      <c r="AE28" s="159"/>
      <c r="AF28" s="159"/>
      <c r="AG28" s="159"/>
      <c r="AH28" s="159"/>
      <c r="AI28" s="159"/>
      <c r="AJ28" s="159"/>
      <c r="AK28" s="159"/>
      <c r="AL28" s="159"/>
      <c r="AM28" s="159"/>
      <c r="AN28" s="159"/>
      <c r="AO28" s="159"/>
      <c r="AP28" s="159"/>
    </row>
    <row r="29" spans="2:42" ht="15" x14ac:dyDescent="0.2">
      <c r="B29" s="63"/>
      <c r="C29" s="162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59"/>
      <c r="Z29" s="159"/>
      <c r="AA29" s="159"/>
      <c r="AB29" s="159"/>
      <c r="AC29" s="159"/>
      <c r="AD29" s="159"/>
      <c r="AE29" s="159"/>
      <c r="AF29" s="159"/>
      <c r="AG29" s="159"/>
      <c r="AH29" s="159"/>
      <c r="AI29" s="159"/>
      <c r="AJ29" s="159"/>
      <c r="AK29" s="159"/>
      <c r="AL29" s="159"/>
      <c r="AM29" s="159"/>
      <c r="AN29" s="159"/>
      <c r="AO29" s="159"/>
      <c r="AP29" s="159"/>
    </row>
    <row r="30" spans="2:42" ht="15" x14ac:dyDescent="0.2">
      <c r="B30" s="63"/>
      <c r="C30" s="162"/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59"/>
      <c r="Y30" s="159"/>
      <c r="Z30" s="159"/>
      <c r="AA30" s="159"/>
      <c r="AB30" s="159"/>
      <c r="AC30" s="159"/>
      <c r="AD30" s="159"/>
      <c r="AE30" s="159"/>
      <c r="AF30" s="159"/>
      <c r="AG30" s="159"/>
      <c r="AH30" s="159"/>
      <c r="AI30" s="159"/>
      <c r="AJ30" s="159"/>
      <c r="AK30" s="159"/>
      <c r="AL30" s="159"/>
      <c r="AM30" s="159"/>
      <c r="AN30" s="159"/>
      <c r="AO30" s="159"/>
      <c r="AP30" s="159"/>
    </row>
    <row r="31" spans="2:42" ht="15" x14ac:dyDescent="0.2">
      <c r="B31" s="63"/>
      <c r="C31" s="162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  <c r="Y31" s="159"/>
      <c r="Z31" s="159"/>
      <c r="AA31" s="159"/>
      <c r="AB31" s="159"/>
      <c r="AC31" s="159"/>
      <c r="AD31" s="159"/>
      <c r="AE31" s="159"/>
      <c r="AF31" s="159"/>
      <c r="AG31" s="159"/>
      <c r="AH31" s="159"/>
      <c r="AI31" s="159"/>
      <c r="AJ31" s="159"/>
      <c r="AK31" s="159"/>
      <c r="AL31" s="159"/>
      <c r="AM31" s="159"/>
      <c r="AN31" s="159"/>
      <c r="AO31" s="159"/>
      <c r="AP31" s="159"/>
    </row>
    <row r="32" spans="2:42" ht="15" x14ac:dyDescent="0.2">
      <c r="B32" s="63"/>
      <c r="C32" s="162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  <c r="AH32" s="159"/>
      <c r="AI32" s="159"/>
      <c r="AJ32" s="159"/>
      <c r="AK32" s="159"/>
      <c r="AL32" s="159"/>
      <c r="AM32" s="159"/>
      <c r="AN32" s="159"/>
      <c r="AO32" s="159"/>
      <c r="AP32" s="159"/>
    </row>
    <row r="33" spans="2:42" ht="15" x14ac:dyDescent="0.2">
      <c r="B33" s="63"/>
      <c r="C33" s="63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59"/>
      <c r="AI33" s="159"/>
      <c r="AJ33" s="159"/>
      <c r="AK33" s="159"/>
      <c r="AL33" s="159"/>
      <c r="AM33" s="159"/>
      <c r="AN33" s="159"/>
      <c r="AO33" s="159"/>
      <c r="AP33" s="159"/>
    </row>
    <row r="34" spans="2:42" ht="15" x14ac:dyDescent="0.2">
      <c r="B34" s="63"/>
      <c r="C34" s="63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59"/>
      <c r="Y34" s="159"/>
      <c r="Z34" s="159"/>
      <c r="AA34" s="159"/>
      <c r="AB34" s="159"/>
      <c r="AC34" s="159"/>
      <c r="AD34" s="159"/>
      <c r="AE34" s="159"/>
      <c r="AF34" s="159"/>
      <c r="AG34" s="159"/>
      <c r="AH34" s="159"/>
      <c r="AI34" s="159"/>
      <c r="AJ34" s="159"/>
      <c r="AK34" s="159"/>
      <c r="AL34" s="159"/>
      <c r="AM34" s="159"/>
      <c r="AN34" s="159"/>
      <c r="AO34" s="159"/>
      <c r="AP34" s="159"/>
    </row>
    <row r="35" spans="2:42" ht="15" x14ac:dyDescent="0.2">
      <c r="B35" s="63"/>
      <c r="C35" s="63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59"/>
      <c r="Z35" s="159"/>
      <c r="AA35" s="159"/>
      <c r="AB35" s="159"/>
      <c r="AC35" s="159"/>
      <c r="AD35" s="159"/>
      <c r="AE35" s="159"/>
      <c r="AF35" s="159"/>
      <c r="AG35" s="159"/>
      <c r="AH35" s="159"/>
      <c r="AI35" s="159"/>
      <c r="AJ35" s="159"/>
      <c r="AK35" s="159"/>
      <c r="AL35" s="159"/>
      <c r="AM35" s="159"/>
      <c r="AN35" s="159"/>
      <c r="AO35" s="159"/>
      <c r="AP35" s="159"/>
    </row>
    <row r="36" spans="2:42" ht="15" x14ac:dyDescent="0.2">
      <c r="B36" s="63"/>
      <c r="C36" s="63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59"/>
      <c r="Z36" s="159"/>
      <c r="AA36" s="159"/>
      <c r="AB36" s="159"/>
      <c r="AC36" s="159"/>
      <c r="AD36" s="159"/>
      <c r="AE36" s="159"/>
      <c r="AF36" s="159"/>
      <c r="AG36" s="159"/>
      <c r="AH36" s="159"/>
      <c r="AI36" s="159"/>
      <c r="AJ36" s="159"/>
      <c r="AK36" s="159"/>
      <c r="AL36" s="159"/>
      <c r="AM36" s="159"/>
      <c r="AN36" s="159"/>
      <c r="AO36" s="159"/>
      <c r="AP36" s="159"/>
    </row>
    <row r="37" spans="2:42" ht="15" x14ac:dyDescent="0.2">
      <c r="B37" s="63"/>
      <c r="C37" s="63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159"/>
      <c r="W37" s="159"/>
      <c r="X37" s="159"/>
      <c r="Y37" s="159"/>
      <c r="Z37" s="159"/>
      <c r="AA37" s="159"/>
      <c r="AB37" s="159"/>
      <c r="AC37" s="159"/>
      <c r="AD37" s="159"/>
      <c r="AE37" s="159"/>
      <c r="AF37" s="159"/>
      <c r="AG37" s="159"/>
      <c r="AH37" s="159"/>
      <c r="AI37" s="159"/>
      <c r="AJ37" s="159"/>
      <c r="AK37" s="159"/>
      <c r="AL37" s="159"/>
      <c r="AM37" s="159"/>
      <c r="AN37" s="159"/>
      <c r="AO37" s="159"/>
      <c r="AP37" s="159"/>
    </row>
    <row r="38" spans="2:42" ht="15" x14ac:dyDescent="0.2"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</row>
    <row r="39" spans="2:42" ht="15" x14ac:dyDescent="0.2"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P991"/>
  <sheetViews>
    <sheetView showGridLines="0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21" sqref="D21"/>
    </sheetView>
  </sheetViews>
  <sheetFormatPr baseColWidth="10" defaultColWidth="12.6640625" defaultRowHeight="15" customHeight="1" outlineLevelCol="1" x14ac:dyDescent="0.15"/>
  <cols>
    <col min="1" max="1" width="4.83203125" customWidth="1"/>
    <col min="2" max="2" width="19.6640625" customWidth="1"/>
    <col min="3" max="3" width="11.1640625" customWidth="1"/>
    <col min="4" max="15" width="10.83203125" customWidth="1" outlineLevel="1"/>
    <col min="16" max="16" width="15.83203125" customWidth="1"/>
    <col min="17" max="28" width="10.83203125" customWidth="1" outlineLevel="1"/>
    <col min="29" max="29" width="15.83203125" customWidth="1"/>
    <col min="30" max="41" width="10.83203125" customWidth="1" outlineLevel="1"/>
    <col min="42" max="42" width="15.83203125" customWidth="1"/>
  </cols>
  <sheetData>
    <row r="1" spans="2:42" ht="18" customHeight="1" x14ac:dyDescent="0.15"/>
    <row r="2" spans="2:42" ht="15" customHeight="1" x14ac:dyDescent="0.2">
      <c r="B2" s="114" t="s">
        <v>156</v>
      </c>
      <c r="C2" s="114"/>
    </row>
    <row r="3" spans="2:42" ht="15" customHeight="1" x14ac:dyDescent="0.15">
      <c r="B3" s="53" t="s">
        <v>48</v>
      </c>
      <c r="C3" s="53"/>
    </row>
    <row r="4" spans="2:42" ht="15" customHeight="1" x14ac:dyDescent="0.15">
      <c r="B4" s="53"/>
      <c r="C4" s="53"/>
    </row>
    <row r="5" spans="2:42" x14ac:dyDescent="0.2">
      <c r="B5" s="3"/>
      <c r="C5" s="3"/>
      <c r="D5" s="43"/>
      <c r="E5" s="43"/>
      <c r="F5" s="43"/>
      <c r="G5" s="43"/>
      <c r="H5" s="43"/>
      <c r="I5" s="43"/>
      <c r="J5" s="43"/>
      <c r="K5" s="44"/>
      <c r="L5" s="44"/>
      <c r="M5" s="2"/>
      <c r="N5" s="2"/>
      <c r="O5" s="2"/>
      <c r="P5" s="43"/>
      <c r="Q5" s="2"/>
      <c r="R5" s="2"/>
      <c r="S5" s="2"/>
      <c r="T5" s="2"/>
      <c r="U5" s="2"/>
      <c r="V5" s="2"/>
    </row>
    <row r="6" spans="2:42" x14ac:dyDescent="0.2">
      <c r="B6" s="206" t="s">
        <v>7</v>
      </c>
      <c r="C6" s="207" t="s">
        <v>90</v>
      </c>
      <c r="D6" s="116">
        <f>Infó!E34</f>
        <v>45505</v>
      </c>
      <c r="E6" s="116">
        <f t="shared" ref="E6:J6" si="0">EDATE(D6,1)</f>
        <v>45536</v>
      </c>
      <c r="F6" s="116">
        <f t="shared" si="0"/>
        <v>45566</v>
      </c>
      <c r="G6" s="116">
        <f t="shared" si="0"/>
        <v>45597</v>
      </c>
      <c r="H6" s="116">
        <f t="shared" si="0"/>
        <v>45627</v>
      </c>
      <c r="I6" s="116">
        <f t="shared" si="0"/>
        <v>45658</v>
      </c>
      <c r="J6" s="116">
        <f t="shared" si="0"/>
        <v>45689</v>
      </c>
      <c r="K6" s="117">
        <f>EDATE(J6,1)</f>
        <v>45717</v>
      </c>
      <c r="L6" s="117">
        <f>EDATE(K6,1)</f>
        <v>45748</v>
      </c>
      <c r="M6" s="117">
        <f t="shared" ref="M6:W6" si="1">EDATE(L6,1)</f>
        <v>45778</v>
      </c>
      <c r="N6" s="117">
        <f t="shared" si="1"/>
        <v>45809</v>
      </c>
      <c r="O6" s="117">
        <f t="shared" si="1"/>
        <v>45839</v>
      </c>
      <c r="P6" s="118" t="s">
        <v>0</v>
      </c>
      <c r="Q6" s="117">
        <f>EDATE(O6,1)</f>
        <v>45870</v>
      </c>
      <c r="R6" s="117">
        <f>EDATE(Q6,1)</f>
        <v>45901</v>
      </c>
      <c r="S6" s="117">
        <f t="shared" si="1"/>
        <v>45931</v>
      </c>
      <c r="T6" s="117">
        <f t="shared" si="1"/>
        <v>45962</v>
      </c>
      <c r="U6" s="117">
        <f t="shared" si="1"/>
        <v>45992</v>
      </c>
      <c r="V6" s="117">
        <f t="shared" si="1"/>
        <v>46023</v>
      </c>
      <c r="W6" s="117">
        <f t="shared" si="1"/>
        <v>46054</v>
      </c>
      <c r="X6" s="117">
        <f>EDATE(W6,1)</f>
        <v>46082</v>
      </c>
      <c r="Y6" s="117">
        <f>EDATE(X6,1)</f>
        <v>46113</v>
      </c>
      <c r="Z6" s="117">
        <f>EDATE(Y6,1)</f>
        <v>46143</v>
      </c>
      <c r="AA6" s="117">
        <f t="shared" ref="AA6:AI6" si="2">EDATE(Z6,1)</f>
        <v>46174</v>
      </c>
      <c r="AB6" s="117">
        <f t="shared" si="2"/>
        <v>46204</v>
      </c>
      <c r="AC6" s="119" t="s">
        <v>1</v>
      </c>
      <c r="AD6" s="117">
        <f>EDATE(AB6,1)</f>
        <v>46235</v>
      </c>
      <c r="AE6" s="117">
        <f>EDATE(AD6,1)</f>
        <v>46266</v>
      </c>
      <c r="AF6" s="117">
        <f t="shared" si="2"/>
        <v>46296</v>
      </c>
      <c r="AG6" s="117">
        <f t="shared" si="2"/>
        <v>46327</v>
      </c>
      <c r="AH6" s="117">
        <f t="shared" si="2"/>
        <v>46357</v>
      </c>
      <c r="AI6" s="117">
        <f t="shared" si="2"/>
        <v>46388</v>
      </c>
      <c r="AJ6" s="117">
        <f>EDATE(AI6,1)</f>
        <v>46419</v>
      </c>
      <c r="AK6" s="117">
        <f t="shared" ref="AK6" si="3">EDATE(AJ6,1)</f>
        <v>46447</v>
      </c>
      <c r="AL6" s="117">
        <f t="shared" ref="AL6" si="4">EDATE(AK6,1)</f>
        <v>46478</v>
      </c>
      <c r="AM6" s="117">
        <f t="shared" ref="AM6" si="5">EDATE(AL6,1)</f>
        <v>46508</v>
      </c>
      <c r="AN6" s="117">
        <f t="shared" ref="AN6" si="6">EDATE(AM6,1)</f>
        <v>46539</v>
      </c>
      <c r="AO6" s="117">
        <f>EDATE(AN6,1)</f>
        <v>46569</v>
      </c>
      <c r="AP6" s="120" t="s">
        <v>2</v>
      </c>
    </row>
    <row r="7" spans="2:42" x14ac:dyDescent="0.2">
      <c r="B7" s="54" t="s">
        <v>8</v>
      </c>
      <c r="C7" s="45" t="s">
        <v>4</v>
      </c>
      <c r="D7" s="42">
        <f>Input!E65*Input!$D$72</f>
        <v>0</v>
      </c>
      <c r="E7" s="42">
        <f>Input!F65*Input!$D$72</f>
        <v>0</v>
      </c>
      <c r="F7" s="42">
        <f>Input!G65*Input!$D$72</f>
        <v>0</v>
      </c>
      <c r="G7" s="42">
        <f>Input!H65*Input!$D$72</f>
        <v>0</v>
      </c>
      <c r="H7" s="42">
        <f>Input!I65*Input!$D$72</f>
        <v>0</v>
      </c>
      <c r="I7" s="42">
        <f>Input!J65*Input!$D$72</f>
        <v>0</v>
      </c>
      <c r="J7" s="42">
        <f>Input!K65*Input!$D$72</f>
        <v>0</v>
      </c>
      <c r="K7" s="42">
        <f>Input!L65*Input!$D$72*(1+Input!$D$76)</f>
        <v>0</v>
      </c>
      <c r="L7" s="42">
        <f>Input!M65*Input!$D$72*(1+Input!$D$76)</f>
        <v>0</v>
      </c>
      <c r="M7" s="42">
        <f>Input!N65*Input!$D$72*(1+Input!$D$76)</f>
        <v>0</v>
      </c>
      <c r="N7" s="42">
        <f>Input!O65*Input!$D$72*(1+Input!$D$76)</f>
        <v>0</v>
      </c>
      <c r="O7" s="42">
        <f>Input!P65*Input!$D$72*(1+Input!$D$76)</f>
        <v>0</v>
      </c>
      <c r="P7" s="42">
        <f>SUM(D7:O7)</f>
        <v>0</v>
      </c>
      <c r="Q7" s="42">
        <f>Input!R65*Input!$D$72*(1+Input!$D$76)</f>
        <v>0</v>
      </c>
      <c r="R7" s="42">
        <f>Input!S65*Input!$D$72*(1+Input!$D$76)</f>
        <v>0</v>
      </c>
      <c r="S7" s="42">
        <f>Input!T65*Input!$D$72*(1+Input!$D$76)</f>
        <v>0</v>
      </c>
      <c r="T7" s="42">
        <f>Input!U65*Input!$D$72*(1+Input!$D$76)</f>
        <v>0</v>
      </c>
      <c r="U7" s="42">
        <f>Input!V65*Input!$D$72*(1+Input!$D$76)</f>
        <v>0</v>
      </c>
      <c r="V7" s="42">
        <f>Input!W65*Input!$D$72*(1+Input!$D$76)</f>
        <v>0</v>
      </c>
      <c r="W7" s="42">
        <f>Input!X65*Input!$D$72*(1+Input!$D$76)</f>
        <v>0</v>
      </c>
      <c r="X7" s="42">
        <f>Input!Y65*Input!$D$72*(1+Input!$D$76)^2</f>
        <v>0</v>
      </c>
      <c r="Y7" s="42">
        <f>Input!Z65*Input!$D$72*(1+Input!$D$76)^2</f>
        <v>0</v>
      </c>
      <c r="Z7" s="42">
        <f>Input!AA65*Input!$D$72*(1+Input!$D$76)^2</f>
        <v>0</v>
      </c>
      <c r="AA7" s="42">
        <f>Input!AB65*Input!$D$72*(1+Input!$D$76)^2</f>
        <v>0</v>
      </c>
      <c r="AB7" s="42">
        <f>Input!AC65*Input!$D$72*(1+Input!$D$76)^2</f>
        <v>0</v>
      </c>
      <c r="AC7" s="141">
        <f>SUM(Q7:AB7)</f>
        <v>0</v>
      </c>
      <c r="AD7" s="42">
        <f>Input!AE65*Input!$D$72*(1+Input!$D$76)^2</f>
        <v>0</v>
      </c>
      <c r="AE7" s="42">
        <f>Input!AF65*Input!$D$72*(1+Input!$D$76)^2</f>
        <v>0</v>
      </c>
      <c r="AF7" s="42">
        <f>Input!AG65*Input!$D$72*(1+Input!$D$76)^2</f>
        <v>0</v>
      </c>
      <c r="AG7" s="42">
        <f>Input!AH65*Input!$D$72*(1+Input!$D$76)^2</f>
        <v>0</v>
      </c>
      <c r="AH7" s="42">
        <f>Input!AI65*Input!$D$72*(1+Input!$D$76)^2</f>
        <v>0</v>
      </c>
      <c r="AI7" s="42">
        <f>Input!AJ65*Input!$D$72*(1+Input!$D$76)^2</f>
        <v>0</v>
      </c>
      <c r="AJ7" s="42">
        <f>Input!AK65*Input!$D$72*(1+Input!$D$76)^2</f>
        <v>0</v>
      </c>
      <c r="AK7" s="42">
        <f>Input!AL65*Input!$D$72*(1+Input!$D$76)^2</f>
        <v>0</v>
      </c>
      <c r="AL7" s="42">
        <f>Input!AM65*Input!$D$72*(1+Input!$D$76)^2</f>
        <v>0</v>
      </c>
      <c r="AM7" s="42">
        <f>Input!AN65*Input!$D$72*(1+Input!$D$76)^2</f>
        <v>0</v>
      </c>
      <c r="AN7" s="42">
        <f>Input!AO65*Input!$D$72*(1+Input!$D$76)^2</f>
        <v>0</v>
      </c>
      <c r="AO7" s="42">
        <f>Input!AP65*Input!$D$72*(1+Input!$D$76)^2</f>
        <v>0</v>
      </c>
      <c r="AP7" s="142">
        <f>SUM(AD7:AO7)</f>
        <v>0</v>
      </c>
    </row>
    <row r="8" spans="2:42" x14ac:dyDescent="0.2">
      <c r="B8" s="54" t="s">
        <v>140</v>
      </c>
      <c r="C8" s="45" t="s">
        <v>4</v>
      </c>
      <c r="D8" s="42">
        <f>Input!E66*Input!$D$73</f>
        <v>0</v>
      </c>
      <c r="E8" s="42">
        <f>Input!F66*Input!$D$73</f>
        <v>0</v>
      </c>
      <c r="F8" s="42">
        <f>Input!G66*Input!$D$73</f>
        <v>0</v>
      </c>
      <c r="G8" s="42">
        <f>Input!H66*Input!$D$73</f>
        <v>0</v>
      </c>
      <c r="H8" s="42">
        <f>Input!I66*Input!$D$73</f>
        <v>0</v>
      </c>
      <c r="I8" s="42">
        <f>Input!J66*Input!$D$73</f>
        <v>0</v>
      </c>
      <c r="J8" s="42">
        <f>Input!K66*Input!$D$73</f>
        <v>0</v>
      </c>
      <c r="K8" s="42">
        <f>Input!L66*Input!$D$73*(1+Input!$D$76)</f>
        <v>0</v>
      </c>
      <c r="L8" s="42">
        <f>Input!M66*Input!$D$73*(1+Input!$D$76)</f>
        <v>0</v>
      </c>
      <c r="M8" s="42">
        <f>Input!N66*Input!$D$73*(1+Input!$D$76)</f>
        <v>0</v>
      </c>
      <c r="N8" s="42">
        <f>Input!O66*Input!$D$73*(1+Input!$D$76)</f>
        <v>0</v>
      </c>
      <c r="O8" s="42">
        <f>Input!P66*Input!$D$73*(1+Input!$D$76)</f>
        <v>0</v>
      </c>
      <c r="P8" s="42">
        <f>SUM(D8:O8)</f>
        <v>0</v>
      </c>
      <c r="Q8" s="42">
        <f>Input!R66*Input!$D$73*(1+Input!$D$76)</f>
        <v>0</v>
      </c>
      <c r="R8" s="42">
        <f>Input!S66*Input!$D$73*(1+Input!$D$76)</f>
        <v>0</v>
      </c>
      <c r="S8" s="42">
        <f>Input!T66*Input!$D$73*(1+Input!$D$76)</f>
        <v>0</v>
      </c>
      <c r="T8" s="42">
        <f>Input!U66*Input!$D$73*(1+Input!$D$76)</f>
        <v>0</v>
      </c>
      <c r="U8" s="42">
        <f>Input!V66*Input!$D$73*(1+Input!$D$76)</f>
        <v>0</v>
      </c>
      <c r="V8" s="42">
        <f>Input!W66*Input!$D$73*(1+Input!$D$76)</f>
        <v>0</v>
      </c>
      <c r="W8" s="42">
        <f>Input!X66*Input!$D$73*(1+Input!$D$76)</f>
        <v>0</v>
      </c>
      <c r="X8" s="42">
        <f>Input!Y66*Input!$D$73*(1+Input!$D$76)^2</f>
        <v>0</v>
      </c>
      <c r="Y8" s="42">
        <f>Input!Z66*Input!$D$73*(1+Input!$D$76)^2</f>
        <v>0</v>
      </c>
      <c r="Z8" s="42">
        <f>Input!AA66*Input!$D$73*(1+Input!$D$76)^2</f>
        <v>0</v>
      </c>
      <c r="AA8" s="42">
        <f>Input!AB66*Input!$D$73*(1+Input!$D$76)^2</f>
        <v>0</v>
      </c>
      <c r="AB8" s="42">
        <f>Input!AC66*Input!$D$73*(1+Input!$D$76)^2</f>
        <v>0</v>
      </c>
      <c r="AC8" s="141">
        <f>SUM(Q8:AB8)</f>
        <v>0</v>
      </c>
      <c r="AD8" s="42">
        <f>Input!AE66*Input!$D$73*(1+Input!$D$76)^2</f>
        <v>0</v>
      </c>
      <c r="AE8" s="42">
        <f>Input!AF66*Input!$D$73*(1+Input!$D$76)^2</f>
        <v>0</v>
      </c>
      <c r="AF8" s="42">
        <f>Input!AG66*Input!$D$73*(1+Input!$D$76)^2</f>
        <v>0</v>
      </c>
      <c r="AG8" s="42">
        <f>Input!AH66*Input!$D$73*(1+Input!$D$76)^2</f>
        <v>0</v>
      </c>
      <c r="AH8" s="42">
        <f>Input!AI66*Input!$D$73*(1+Input!$D$76)^2</f>
        <v>0</v>
      </c>
      <c r="AI8" s="42">
        <f>Input!AJ66*Input!$D$73*(1+Input!$D$76)^2</f>
        <v>0</v>
      </c>
      <c r="AJ8" s="42">
        <f>Input!AK66*Input!$D$73*(1+Input!$D$76)^2</f>
        <v>0</v>
      </c>
      <c r="AK8" s="42">
        <f>Input!AL66*Input!$D$73*(1+Input!$D$76)^2</f>
        <v>0</v>
      </c>
      <c r="AL8" s="42">
        <f>Input!AM66*Input!$D$73*(1+Input!$D$76)^2</f>
        <v>0</v>
      </c>
      <c r="AM8" s="42">
        <f>Input!AN66*Input!$D$73*(1+Input!$D$76)^2</f>
        <v>0</v>
      </c>
      <c r="AN8" s="42">
        <f>Input!AO66*Input!$D$73*(1+Input!$D$76)^2</f>
        <v>0</v>
      </c>
      <c r="AO8" s="42">
        <f>Input!AP66*Input!$D$73*(1+Input!$D$76)^2</f>
        <v>0</v>
      </c>
      <c r="AP8" s="142">
        <f>SUM(AC8:AO8)</f>
        <v>0</v>
      </c>
    </row>
    <row r="9" spans="2:42" x14ac:dyDescent="0.2">
      <c r="B9" s="54" t="s">
        <v>107</v>
      </c>
      <c r="C9" s="45" t="s">
        <v>4</v>
      </c>
      <c r="D9" s="42">
        <f>Input!E67*Input!$D$74</f>
        <v>0</v>
      </c>
      <c r="E9" s="42">
        <f>Input!F67*Input!$D$74</f>
        <v>0</v>
      </c>
      <c r="F9" s="42">
        <f>Input!G67*Input!$D$74</f>
        <v>0</v>
      </c>
      <c r="G9" s="42">
        <f>Input!H67*Input!$D$74</f>
        <v>0</v>
      </c>
      <c r="H9" s="42">
        <f>Input!I67*Input!$D$74</f>
        <v>0</v>
      </c>
      <c r="I9" s="42">
        <f>Input!J67*Input!$D$74</f>
        <v>0</v>
      </c>
      <c r="J9" s="42">
        <f>Input!K67*Input!$D$74</f>
        <v>0</v>
      </c>
      <c r="K9" s="42">
        <f>Input!L67*Input!$D$74*(1+Input!$D$76)</f>
        <v>0</v>
      </c>
      <c r="L9" s="42">
        <f>Input!M67*Input!$D$74*(1+Input!$D$76)</f>
        <v>0</v>
      </c>
      <c r="M9" s="42">
        <f>Input!N67*Input!$D$74*(1+Input!$D$76)</f>
        <v>0</v>
      </c>
      <c r="N9" s="42">
        <f>Input!O67*Input!$D$74*(1+Input!$D$76)</f>
        <v>0</v>
      </c>
      <c r="O9" s="42">
        <f>Input!P67*Input!$D$74*(1+Input!$D$76)</f>
        <v>0</v>
      </c>
      <c r="P9" s="42">
        <f>SUM(D9:O9)</f>
        <v>0</v>
      </c>
      <c r="Q9" s="42">
        <f>Input!R67*Input!$D$74*(1+Input!$D$76)</f>
        <v>0</v>
      </c>
      <c r="R9" s="42">
        <f>Input!S67*Input!$D$74*(1+Input!$D$76)</f>
        <v>0</v>
      </c>
      <c r="S9" s="42">
        <f>Input!T67*Input!$D$74*(1+Input!$D$76)</f>
        <v>0</v>
      </c>
      <c r="T9" s="42">
        <f>Input!U67*Input!$D$74*(1+Input!$D$76)</f>
        <v>0</v>
      </c>
      <c r="U9" s="42">
        <f>Input!V67*Input!$D$74*(1+Input!$D$76)</f>
        <v>0</v>
      </c>
      <c r="V9" s="42">
        <f>Input!W67*Input!$D$74*(1+Input!$D$76)</f>
        <v>0</v>
      </c>
      <c r="W9" s="42">
        <f>Input!X67*Input!$D$74*(1+Input!$D$76)</f>
        <v>0</v>
      </c>
      <c r="X9" s="42">
        <f>Input!Y67*Input!$D$74*(1+Input!$D$76)^2</f>
        <v>0</v>
      </c>
      <c r="Y9" s="42">
        <f>Input!Z67*Input!$D$74*(1+Input!$D$76)^2</f>
        <v>0</v>
      </c>
      <c r="Z9" s="42">
        <f>Input!AA67*Input!$D$74*(1+Input!$D$76)^2</f>
        <v>0</v>
      </c>
      <c r="AA9" s="42">
        <f>Input!AB67*Input!$D$74*(1+Input!$D$76)^2</f>
        <v>0</v>
      </c>
      <c r="AB9" s="42">
        <f>Input!AC67*Input!$D$74*(1+Input!$D$76)^2</f>
        <v>0</v>
      </c>
      <c r="AC9" s="141">
        <f>SUM(Q9:AB9)</f>
        <v>0</v>
      </c>
      <c r="AD9" s="42">
        <f>Input!AE67*Input!$D$74*(1+Input!$D$76)^2</f>
        <v>0</v>
      </c>
      <c r="AE9" s="42">
        <f>Input!AF67*Input!$D$74*(1+Input!$D$76)^2</f>
        <v>0</v>
      </c>
      <c r="AF9" s="42">
        <f>Input!AG67*Input!$D$74*(1+Input!$D$76)^2</f>
        <v>0</v>
      </c>
      <c r="AG9" s="42">
        <f>Input!AH67*Input!$D$74*(1+Input!$D$76)^2</f>
        <v>0</v>
      </c>
      <c r="AH9" s="42">
        <f>Input!AI67*Input!$D$74*(1+Input!$D$76)^2</f>
        <v>0</v>
      </c>
      <c r="AI9" s="42">
        <f>Input!AJ67*Input!$D$74*(1+Input!$D$76)^2</f>
        <v>0</v>
      </c>
      <c r="AJ9" s="42">
        <f>Input!AK67*Input!$D$74*(1+Input!$D$76)^2</f>
        <v>0</v>
      </c>
      <c r="AK9" s="42">
        <f>Input!AL67*Input!$D$74*(1+Input!$D$76)^2</f>
        <v>0</v>
      </c>
      <c r="AL9" s="42">
        <f>Input!AM67*Input!$D$74*(1+Input!$D$76)^2</f>
        <v>0</v>
      </c>
      <c r="AM9" s="42">
        <f>Input!AN67*Input!$D$74*(1+Input!$D$76)^2</f>
        <v>0</v>
      </c>
      <c r="AN9" s="42">
        <f>Input!AO67*Input!$D$74*(1+Input!$D$76)^2</f>
        <v>0</v>
      </c>
      <c r="AO9" s="42">
        <f>Input!AP67*Input!$D$74*(1+Input!$D$76)^2</f>
        <v>0</v>
      </c>
      <c r="AP9" s="142">
        <f>SUM(AC9:AO9)</f>
        <v>0</v>
      </c>
    </row>
    <row r="10" spans="2:42" x14ac:dyDescent="0.2">
      <c r="B10" s="54" t="s">
        <v>9</v>
      </c>
      <c r="C10" s="45" t="s">
        <v>4</v>
      </c>
      <c r="D10" s="42">
        <f t="shared" ref="D10:AK10" si="7">COUNTIF(D7:D9,"&gt;0")</f>
        <v>0</v>
      </c>
      <c r="E10" s="42">
        <f t="shared" si="7"/>
        <v>0</v>
      </c>
      <c r="F10" s="42">
        <f t="shared" si="7"/>
        <v>0</v>
      </c>
      <c r="G10" s="42">
        <f t="shared" si="7"/>
        <v>0</v>
      </c>
      <c r="H10" s="42">
        <f t="shared" si="7"/>
        <v>0</v>
      </c>
      <c r="I10" s="42">
        <f t="shared" si="7"/>
        <v>0</v>
      </c>
      <c r="J10" s="42">
        <f t="shared" si="7"/>
        <v>0</v>
      </c>
      <c r="K10" s="42">
        <f t="shared" si="7"/>
        <v>0</v>
      </c>
      <c r="L10" s="42">
        <f t="shared" si="7"/>
        <v>0</v>
      </c>
      <c r="M10" s="42">
        <f t="shared" si="7"/>
        <v>0</v>
      </c>
      <c r="N10" s="42">
        <f t="shared" si="7"/>
        <v>0</v>
      </c>
      <c r="O10" s="42">
        <f t="shared" si="7"/>
        <v>0</v>
      </c>
      <c r="P10" s="42">
        <f>COUNTIF(P7:P9,"&gt;0")</f>
        <v>0</v>
      </c>
      <c r="Q10" s="42">
        <f t="shared" si="7"/>
        <v>0</v>
      </c>
      <c r="R10" s="42">
        <f t="shared" si="7"/>
        <v>0</v>
      </c>
      <c r="S10" s="42">
        <f t="shared" si="7"/>
        <v>0</v>
      </c>
      <c r="T10" s="42">
        <f t="shared" si="7"/>
        <v>0</v>
      </c>
      <c r="U10" s="42">
        <f t="shared" si="7"/>
        <v>0</v>
      </c>
      <c r="V10" s="42">
        <f t="shared" si="7"/>
        <v>0</v>
      </c>
      <c r="W10" s="42">
        <f t="shared" si="7"/>
        <v>0</v>
      </c>
      <c r="X10" s="42">
        <f t="shared" si="7"/>
        <v>0</v>
      </c>
      <c r="Y10" s="42">
        <f t="shared" si="7"/>
        <v>0</v>
      </c>
      <c r="Z10" s="42">
        <f t="shared" si="7"/>
        <v>0</v>
      </c>
      <c r="AA10" s="42">
        <f t="shared" si="7"/>
        <v>0</v>
      </c>
      <c r="AB10" s="42">
        <f t="shared" si="7"/>
        <v>0</v>
      </c>
      <c r="AC10" s="42">
        <f>COUNTIF(AC7:AC9,"&gt;0")</f>
        <v>0</v>
      </c>
      <c r="AD10" s="42">
        <f t="shared" si="7"/>
        <v>0</v>
      </c>
      <c r="AE10" s="42">
        <f t="shared" si="7"/>
        <v>0</v>
      </c>
      <c r="AF10" s="42">
        <f t="shared" si="7"/>
        <v>0</v>
      </c>
      <c r="AG10" s="42">
        <f t="shared" si="7"/>
        <v>0</v>
      </c>
      <c r="AH10" s="42">
        <f t="shared" si="7"/>
        <v>0</v>
      </c>
      <c r="AI10" s="42">
        <f t="shared" si="7"/>
        <v>0</v>
      </c>
      <c r="AJ10" s="42">
        <f t="shared" si="7"/>
        <v>0</v>
      </c>
      <c r="AK10" s="42">
        <f t="shared" ref="AK10:AO10" si="8">COUNTIF(AK7:AK9,"&gt;0")</f>
        <v>0</v>
      </c>
      <c r="AL10" s="42">
        <f t="shared" si="8"/>
        <v>0</v>
      </c>
      <c r="AM10" s="42">
        <f t="shared" si="8"/>
        <v>0</v>
      </c>
      <c r="AN10" s="42">
        <f t="shared" si="8"/>
        <v>0</v>
      </c>
      <c r="AO10" s="42">
        <f t="shared" si="8"/>
        <v>0</v>
      </c>
      <c r="AP10" s="42">
        <f>COUNTIF(AP7:AP9,"&gt;0")</f>
        <v>0</v>
      </c>
    </row>
    <row r="11" spans="2:42" ht="15.75" customHeight="1" x14ac:dyDescent="0.2">
      <c r="B11" s="121" t="s">
        <v>98</v>
      </c>
      <c r="C11" s="208" t="s">
        <v>4</v>
      </c>
      <c r="D11" s="133">
        <f t="shared" ref="D11:AK11" si="9">SUM(D7:D9)</f>
        <v>0</v>
      </c>
      <c r="E11" s="133">
        <f t="shared" si="9"/>
        <v>0</v>
      </c>
      <c r="F11" s="133">
        <f t="shared" si="9"/>
        <v>0</v>
      </c>
      <c r="G11" s="133">
        <f t="shared" si="9"/>
        <v>0</v>
      </c>
      <c r="H11" s="133">
        <f t="shared" si="9"/>
        <v>0</v>
      </c>
      <c r="I11" s="133">
        <f t="shared" si="9"/>
        <v>0</v>
      </c>
      <c r="J11" s="133">
        <f t="shared" si="9"/>
        <v>0</v>
      </c>
      <c r="K11" s="133">
        <f t="shared" si="9"/>
        <v>0</v>
      </c>
      <c r="L11" s="133">
        <f t="shared" si="9"/>
        <v>0</v>
      </c>
      <c r="M11" s="133">
        <f t="shared" si="9"/>
        <v>0</v>
      </c>
      <c r="N11" s="133">
        <f t="shared" si="9"/>
        <v>0</v>
      </c>
      <c r="O11" s="133">
        <f t="shared" si="9"/>
        <v>0</v>
      </c>
      <c r="P11" s="133">
        <f>SUM(P7:P9)</f>
        <v>0</v>
      </c>
      <c r="Q11" s="133">
        <f t="shared" si="9"/>
        <v>0</v>
      </c>
      <c r="R11" s="133">
        <f t="shared" si="9"/>
        <v>0</v>
      </c>
      <c r="S11" s="133">
        <f t="shared" si="9"/>
        <v>0</v>
      </c>
      <c r="T11" s="133">
        <f t="shared" si="9"/>
        <v>0</v>
      </c>
      <c r="U11" s="133">
        <f t="shared" si="9"/>
        <v>0</v>
      </c>
      <c r="V11" s="133">
        <f t="shared" si="9"/>
        <v>0</v>
      </c>
      <c r="W11" s="133">
        <f t="shared" si="9"/>
        <v>0</v>
      </c>
      <c r="X11" s="133">
        <f t="shared" si="9"/>
        <v>0</v>
      </c>
      <c r="Y11" s="133">
        <f t="shared" si="9"/>
        <v>0</v>
      </c>
      <c r="Z11" s="133">
        <f t="shared" si="9"/>
        <v>0</v>
      </c>
      <c r="AA11" s="133">
        <f t="shared" si="9"/>
        <v>0</v>
      </c>
      <c r="AB11" s="133">
        <f t="shared" si="9"/>
        <v>0</v>
      </c>
      <c r="AC11" s="133">
        <f>SUM(AC7:AC9)</f>
        <v>0</v>
      </c>
      <c r="AD11" s="133">
        <f t="shared" si="9"/>
        <v>0</v>
      </c>
      <c r="AE11" s="133">
        <f t="shared" si="9"/>
        <v>0</v>
      </c>
      <c r="AF11" s="133">
        <f t="shared" si="9"/>
        <v>0</v>
      </c>
      <c r="AG11" s="133">
        <f t="shared" si="9"/>
        <v>0</v>
      </c>
      <c r="AH11" s="133">
        <f t="shared" si="9"/>
        <v>0</v>
      </c>
      <c r="AI11" s="133">
        <f t="shared" si="9"/>
        <v>0</v>
      </c>
      <c r="AJ11" s="133">
        <f t="shared" si="9"/>
        <v>0</v>
      </c>
      <c r="AK11" s="133">
        <f t="shared" ref="AK11:AO11" si="10">SUM(AK7:AK9)</f>
        <v>0</v>
      </c>
      <c r="AL11" s="133">
        <f t="shared" si="10"/>
        <v>0</v>
      </c>
      <c r="AM11" s="133">
        <f t="shared" si="10"/>
        <v>0</v>
      </c>
      <c r="AN11" s="133">
        <f t="shared" si="10"/>
        <v>0</v>
      </c>
      <c r="AO11" s="133">
        <f t="shared" si="10"/>
        <v>0</v>
      </c>
      <c r="AP11" s="133">
        <f>SUM(AP7:AP9)</f>
        <v>0</v>
      </c>
    </row>
    <row r="12" spans="2:42" ht="15.75" customHeight="1" x14ac:dyDescent="0.2">
      <c r="B12" s="54"/>
      <c r="C12" s="45"/>
      <c r="D12" s="42"/>
      <c r="E12" s="42"/>
      <c r="F12" s="42"/>
      <c r="G12" s="42"/>
      <c r="H12" s="42"/>
      <c r="I12" s="42"/>
      <c r="J12" s="42"/>
      <c r="K12" s="134"/>
      <c r="L12" s="134"/>
      <c r="M12" s="134"/>
      <c r="N12" s="134"/>
      <c r="O12" s="134"/>
      <c r="P12" s="42"/>
      <c r="Q12" s="134"/>
      <c r="R12" s="134"/>
      <c r="S12" s="134"/>
      <c r="T12" s="134"/>
      <c r="U12" s="134"/>
      <c r="V12" s="134"/>
      <c r="W12" s="134"/>
      <c r="X12" s="134"/>
      <c r="Y12" s="134"/>
      <c r="Z12" s="134"/>
      <c r="AA12" s="134"/>
      <c r="AB12" s="134"/>
      <c r="AC12" s="135"/>
      <c r="AD12" s="134"/>
      <c r="AE12" s="134"/>
      <c r="AF12" s="134"/>
      <c r="AG12" s="134"/>
      <c r="AH12" s="134"/>
      <c r="AI12" s="134"/>
      <c r="AJ12" s="134"/>
      <c r="AK12" s="134"/>
      <c r="AL12" s="134"/>
      <c r="AM12" s="134"/>
      <c r="AN12" s="134"/>
      <c r="AO12" s="134"/>
      <c r="AP12" s="136"/>
    </row>
    <row r="13" spans="2:42" s="113" customFormat="1" ht="15.75" customHeight="1" x14ac:dyDescent="0.2">
      <c r="B13" s="121" t="s">
        <v>134</v>
      </c>
      <c r="C13" s="208" t="s">
        <v>92</v>
      </c>
      <c r="D13" s="140">
        <f>IF($D$23="Normál",17%,11%)</f>
        <v>0.17</v>
      </c>
      <c r="E13" s="140">
        <f t="shared" ref="D13:AP13" si="11">IF($D$23="Normál",17%,11%)</f>
        <v>0.17</v>
      </c>
      <c r="F13" s="140">
        <f t="shared" si="11"/>
        <v>0.17</v>
      </c>
      <c r="G13" s="140">
        <f t="shared" si="11"/>
        <v>0.17</v>
      </c>
      <c r="H13" s="140">
        <f t="shared" si="11"/>
        <v>0.17</v>
      </c>
      <c r="I13" s="140">
        <f t="shared" si="11"/>
        <v>0.17</v>
      </c>
      <c r="J13" s="140">
        <f t="shared" si="11"/>
        <v>0.17</v>
      </c>
      <c r="K13" s="140">
        <f t="shared" si="11"/>
        <v>0.17</v>
      </c>
      <c r="L13" s="140">
        <f t="shared" si="11"/>
        <v>0.17</v>
      </c>
      <c r="M13" s="140">
        <f t="shared" si="11"/>
        <v>0.17</v>
      </c>
      <c r="N13" s="140">
        <f t="shared" si="11"/>
        <v>0.17</v>
      </c>
      <c r="O13" s="140">
        <f t="shared" si="11"/>
        <v>0.17</v>
      </c>
      <c r="P13" s="139">
        <f t="shared" si="11"/>
        <v>0.17</v>
      </c>
      <c r="Q13" s="140">
        <f t="shared" si="11"/>
        <v>0.17</v>
      </c>
      <c r="R13" s="140">
        <f t="shared" si="11"/>
        <v>0.17</v>
      </c>
      <c r="S13" s="140">
        <f t="shared" si="11"/>
        <v>0.17</v>
      </c>
      <c r="T13" s="140">
        <f t="shared" si="11"/>
        <v>0.17</v>
      </c>
      <c r="U13" s="140">
        <f t="shared" si="11"/>
        <v>0.17</v>
      </c>
      <c r="V13" s="140">
        <f t="shared" si="11"/>
        <v>0.17</v>
      </c>
      <c r="W13" s="140">
        <f t="shared" si="11"/>
        <v>0.17</v>
      </c>
      <c r="X13" s="140">
        <f t="shared" si="11"/>
        <v>0.17</v>
      </c>
      <c r="Y13" s="140">
        <f t="shared" si="11"/>
        <v>0.17</v>
      </c>
      <c r="Z13" s="140">
        <f t="shared" si="11"/>
        <v>0.17</v>
      </c>
      <c r="AA13" s="140">
        <f t="shared" si="11"/>
        <v>0.17</v>
      </c>
      <c r="AB13" s="140">
        <f t="shared" si="11"/>
        <v>0.17</v>
      </c>
      <c r="AC13" s="139">
        <f t="shared" si="11"/>
        <v>0.17</v>
      </c>
      <c r="AD13" s="140">
        <f t="shared" si="11"/>
        <v>0.17</v>
      </c>
      <c r="AE13" s="140">
        <f t="shared" si="11"/>
        <v>0.17</v>
      </c>
      <c r="AF13" s="140">
        <f t="shared" si="11"/>
        <v>0.17</v>
      </c>
      <c r="AG13" s="140">
        <f t="shared" si="11"/>
        <v>0.17</v>
      </c>
      <c r="AH13" s="140">
        <f t="shared" si="11"/>
        <v>0.17</v>
      </c>
      <c r="AI13" s="140">
        <f t="shared" si="11"/>
        <v>0.17</v>
      </c>
      <c r="AJ13" s="140">
        <f t="shared" si="11"/>
        <v>0.17</v>
      </c>
      <c r="AK13" s="140">
        <f t="shared" si="11"/>
        <v>0.17</v>
      </c>
      <c r="AL13" s="140">
        <f t="shared" si="11"/>
        <v>0.17</v>
      </c>
      <c r="AM13" s="140">
        <f t="shared" si="11"/>
        <v>0.17</v>
      </c>
      <c r="AN13" s="140">
        <f t="shared" si="11"/>
        <v>0.17</v>
      </c>
      <c r="AO13" s="140">
        <f t="shared" si="11"/>
        <v>0.17</v>
      </c>
      <c r="AP13" s="139">
        <f t="shared" si="11"/>
        <v>0.17</v>
      </c>
    </row>
    <row r="14" spans="2:42" ht="15.75" customHeight="1" x14ac:dyDescent="0.2">
      <c r="B14" s="52"/>
      <c r="C14" s="46"/>
      <c r="D14" s="137"/>
      <c r="E14" s="137"/>
      <c r="F14" s="137"/>
      <c r="G14" s="137"/>
      <c r="H14" s="137"/>
      <c r="I14" s="137"/>
      <c r="J14" s="137"/>
      <c r="K14" s="138"/>
      <c r="L14" s="138"/>
      <c r="M14" s="138"/>
      <c r="N14" s="138"/>
      <c r="O14" s="138"/>
      <c r="P14" s="137"/>
      <c r="Q14" s="138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135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6"/>
    </row>
    <row r="15" spans="2:42" ht="15.75" customHeight="1" x14ac:dyDescent="0.2">
      <c r="B15" s="56" t="s">
        <v>10</v>
      </c>
      <c r="C15" s="51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135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136"/>
    </row>
    <row r="16" spans="2:42" ht="15.75" customHeight="1" x14ac:dyDescent="0.2">
      <c r="B16" s="57" t="s">
        <v>11</v>
      </c>
      <c r="C16" s="209" t="s">
        <v>4</v>
      </c>
      <c r="D16" s="42">
        <f>D11</f>
        <v>0</v>
      </c>
      <c r="E16" s="42">
        <f t="shared" ref="E16:AK16" si="12">E11</f>
        <v>0</v>
      </c>
      <c r="F16" s="42">
        <f t="shared" si="12"/>
        <v>0</v>
      </c>
      <c r="G16" s="42">
        <f t="shared" si="12"/>
        <v>0</v>
      </c>
      <c r="H16" s="42">
        <f t="shared" si="12"/>
        <v>0</v>
      </c>
      <c r="I16" s="42">
        <f t="shared" si="12"/>
        <v>0</v>
      </c>
      <c r="J16" s="42">
        <f t="shared" si="12"/>
        <v>0</v>
      </c>
      <c r="K16" s="42">
        <f t="shared" si="12"/>
        <v>0</v>
      </c>
      <c r="L16" s="42">
        <f t="shared" si="12"/>
        <v>0</v>
      </c>
      <c r="M16" s="42">
        <f t="shared" si="12"/>
        <v>0</v>
      </c>
      <c r="N16" s="42">
        <f t="shared" si="12"/>
        <v>0</v>
      </c>
      <c r="O16" s="42">
        <f t="shared" si="12"/>
        <v>0</v>
      </c>
      <c r="P16" s="42">
        <f>SUM(B16:O16)</f>
        <v>0</v>
      </c>
      <c r="Q16" s="42">
        <f t="shared" si="12"/>
        <v>0</v>
      </c>
      <c r="R16" s="42">
        <f t="shared" si="12"/>
        <v>0</v>
      </c>
      <c r="S16" s="42">
        <f t="shared" si="12"/>
        <v>0</v>
      </c>
      <c r="T16" s="42">
        <f t="shared" si="12"/>
        <v>0</v>
      </c>
      <c r="U16" s="42">
        <f t="shared" si="12"/>
        <v>0</v>
      </c>
      <c r="V16" s="42">
        <f t="shared" si="12"/>
        <v>0</v>
      </c>
      <c r="W16" s="42">
        <f t="shared" si="12"/>
        <v>0</v>
      </c>
      <c r="X16" s="42">
        <f t="shared" si="12"/>
        <v>0</v>
      </c>
      <c r="Y16" s="42">
        <f t="shared" si="12"/>
        <v>0</v>
      </c>
      <c r="Z16" s="42">
        <f t="shared" si="12"/>
        <v>0</v>
      </c>
      <c r="AA16" s="42">
        <f t="shared" si="12"/>
        <v>0</v>
      </c>
      <c r="AB16" s="42">
        <f t="shared" si="12"/>
        <v>0</v>
      </c>
      <c r="AC16" s="42">
        <f t="shared" ref="AC16" si="13">AC11</f>
        <v>0</v>
      </c>
      <c r="AD16" s="42">
        <f t="shared" si="12"/>
        <v>0</v>
      </c>
      <c r="AE16" s="42">
        <f t="shared" si="12"/>
        <v>0</v>
      </c>
      <c r="AF16" s="42">
        <f t="shared" si="12"/>
        <v>0</v>
      </c>
      <c r="AG16" s="42">
        <f t="shared" si="12"/>
        <v>0</v>
      </c>
      <c r="AH16" s="42">
        <f t="shared" si="12"/>
        <v>0</v>
      </c>
      <c r="AI16" s="42">
        <f t="shared" si="12"/>
        <v>0</v>
      </c>
      <c r="AJ16" s="42">
        <f t="shared" si="12"/>
        <v>0</v>
      </c>
      <c r="AK16" s="42">
        <f t="shared" ref="AK16:AO16" si="14">AK11</f>
        <v>0</v>
      </c>
      <c r="AL16" s="42">
        <f t="shared" si="14"/>
        <v>0</v>
      </c>
      <c r="AM16" s="42">
        <f t="shared" si="14"/>
        <v>0</v>
      </c>
      <c r="AN16" s="42">
        <f t="shared" si="14"/>
        <v>0</v>
      </c>
      <c r="AO16" s="42">
        <f>AO11</f>
        <v>0</v>
      </c>
      <c r="AP16" s="42">
        <f>AP11</f>
        <v>0</v>
      </c>
    </row>
    <row r="17" spans="2:42" ht="15.75" customHeight="1" x14ac:dyDescent="0.2">
      <c r="B17" s="122" t="s">
        <v>12</v>
      </c>
      <c r="C17" s="210" t="s">
        <v>4</v>
      </c>
      <c r="D17" s="133">
        <f>D16</f>
        <v>0</v>
      </c>
      <c r="E17" s="133">
        <f t="shared" ref="E17:K17" si="15">E16</f>
        <v>0</v>
      </c>
      <c r="F17" s="133">
        <f t="shared" si="15"/>
        <v>0</v>
      </c>
      <c r="G17" s="133">
        <f t="shared" si="15"/>
        <v>0</v>
      </c>
      <c r="H17" s="133">
        <f t="shared" si="15"/>
        <v>0</v>
      </c>
      <c r="I17" s="133">
        <f t="shared" si="15"/>
        <v>0</v>
      </c>
      <c r="J17" s="133">
        <f t="shared" si="15"/>
        <v>0</v>
      </c>
      <c r="K17" s="133">
        <f t="shared" si="15"/>
        <v>0</v>
      </c>
      <c r="L17" s="133">
        <f t="shared" ref="L17:AK17" si="16">L16</f>
        <v>0</v>
      </c>
      <c r="M17" s="133">
        <f t="shared" si="16"/>
        <v>0</v>
      </c>
      <c r="N17" s="133">
        <f t="shared" si="16"/>
        <v>0</v>
      </c>
      <c r="O17" s="133">
        <f t="shared" si="16"/>
        <v>0</v>
      </c>
      <c r="P17" s="133">
        <f>SUM(B17:O17)</f>
        <v>0</v>
      </c>
      <c r="Q17" s="133">
        <f t="shared" si="16"/>
        <v>0</v>
      </c>
      <c r="R17" s="133">
        <f t="shared" si="16"/>
        <v>0</v>
      </c>
      <c r="S17" s="133">
        <f t="shared" si="16"/>
        <v>0</v>
      </c>
      <c r="T17" s="133">
        <f t="shared" si="16"/>
        <v>0</v>
      </c>
      <c r="U17" s="133">
        <f t="shared" si="16"/>
        <v>0</v>
      </c>
      <c r="V17" s="133">
        <f t="shared" si="16"/>
        <v>0</v>
      </c>
      <c r="W17" s="133">
        <f t="shared" si="16"/>
        <v>0</v>
      </c>
      <c r="X17" s="133">
        <f t="shared" si="16"/>
        <v>0</v>
      </c>
      <c r="Y17" s="133">
        <f t="shared" si="16"/>
        <v>0</v>
      </c>
      <c r="Z17" s="133">
        <f t="shared" si="16"/>
        <v>0</v>
      </c>
      <c r="AA17" s="133">
        <f t="shared" si="16"/>
        <v>0</v>
      </c>
      <c r="AB17" s="133">
        <f t="shared" si="16"/>
        <v>0</v>
      </c>
      <c r="AC17" s="133">
        <f t="shared" ref="AC17" si="17">AC16</f>
        <v>0</v>
      </c>
      <c r="AD17" s="133">
        <f t="shared" si="16"/>
        <v>0</v>
      </c>
      <c r="AE17" s="133">
        <f t="shared" si="16"/>
        <v>0</v>
      </c>
      <c r="AF17" s="133">
        <f t="shared" si="16"/>
        <v>0</v>
      </c>
      <c r="AG17" s="133">
        <f t="shared" si="16"/>
        <v>0</v>
      </c>
      <c r="AH17" s="133">
        <f t="shared" si="16"/>
        <v>0</v>
      </c>
      <c r="AI17" s="133">
        <f t="shared" si="16"/>
        <v>0</v>
      </c>
      <c r="AJ17" s="133">
        <f t="shared" si="16"/>
        <v>0</v>
      </c>
      <c r="AK17" s="133">
        <f t="shared" ref="AK17:AO17" si="18">AK16</f>
        <v>0</v>
      </c>
      <c r="AL17" s="133">
        <f t="shared" si="18"/>
        <v>0</v>
      </c>
      <c r="AM17" s="133">
        <f t="shared" si="18"/>
        <v>0</v>
      </c>
      <c r="AN17" s="133">
        <f t="shared" si="18"/>
        <v>0</v>
      </c>
      <c r="AO17" s="133">
        <f>AO16</f>
        <v>0</v>
      </c>
      <c r="AP17" s="133">
        <f t="shared" ref="AP17" si="19">AP16</f>
        <v>0</v>
      </c>
    </row>
    <row r="18" spans="2:42" ht="15.75" customHeight="1" x14ac:dyDescent="0.2">
      <c r="B18" s="56"/>
      <c r="C18" s="51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5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6"/>
    </row>
    <row r="19" spans="2:42" ht="15.75" customHeight="1" x14ac:dyDescent="0.2">
      <c r="B19" s="56" t="s">
        <v>13</v>
      </c>
      <c r="C19" s="51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135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136"/>
    </row>
    <row r="20" spans="2:42" ht="15.75" customHeight="1" x14ac:dyDescent="0.2">
      <c r="B20" s="57" t="s">
        <v>14</v>
      </c>
      <c r="C20" s="209" t="s">
        <v>4</v>
      </c>
      <c r="D20" s="42">
        <f>D13*D17</f>
        <v>0</v>
      </c>
      <c r="E20" s="42">
        <f t="shared" ref="E20:J20" si="20">E13*E17</f>
        <v>0</v>
      </c>
      <c r="F20" s="42">
        <f t="shared" si="20"/>
        <v>0</v>
      </c>
      <c r="G20" s="42">
        <f t="shared" si="20"/>
        <v>0</v>
      </c>
      <c r="H20" s="42">
        <f t="shared" si="20"/>
        <v>0</v>
      </c>
      <c r="I20" s="42">
        <f t="shared" si="20"/>
        <v>0</v>
      </c>
      <c r="J20" s="42">
        <f t="shared" si="20"/>
        <v>0</v>
      </c>
      <c r="K20" s="42">
        <f t="shared" ref="K20:AK20" si="21">K13*K17</f>
        <v>0</v>
      </c>
      <c r="L20" s="42">
        <f t="shared" si="21"/>
        <v>0</v>
      </c>
      <c r="M20" s="42">
        <f t="shared" si="21"/>
        <v>0</v>
      </c>
      <c r="N20" s="42">
        <f t="shared" si="21"/>
        <v>0</v>
      </c>
      <c r="O20" s="42">
        <f t="shared" si="21"/>
        <v>0</v>
      </c>
      <c r="P20" s="42">
        <f>P13*P17</f>
        <v>0</v>
      </c>
      <c r="Q20" s="42">
        <f t="shared" si="21"/>
        <v>0</v>
      </c>
      <c r="R20" s="42">
        <f t="shared" si="21"/>
        <v>0</v>
      </c>
      <c r="S20" s="42">
        <f t="shared" si="21"/>
        <v>0</v>
      </c>
      <c r="T20" s="42">
        <f t="shared" si="21"/>
        <v>0</v>
      </c>
      <c r="U20" s="42">
        <f t="shared" si="21"/>
        <v>0</v>
      </c>
      <c r="V20" s="42">
        <f t="shared" si="21"/>
        <v>0</v>
      </c>
      <c r="W20" s="42">
        <f t="shared" si="21"/>
        <v>0</v>
      </c>
      <c r="X20" s="42">
        <f t="shared" si="21"/>
        <v>0</v>
      </c>
      <c r="Y20" s="42">
        <f t="shared" si="21"/>
        <v>0</v>
      </c>
      <c r="Z20" s="42">
        <f t="shared" si="21"/>
        <v>0</v>
      </c>
      <c r="AA20" s="42">
        <f t="shared" si="21"/>
        <v>0</v>
      </c>
      <c r="AB20" s="42">
        <f t="shared" si="21"/>
        <v>0</v>
      </c>
      <c r="AC20" s="42">
        <f t="shared" ref="AC20" si="22">AC13*AC17</f>
        <v>0</v>
      </c>
      <c r="AD20" s="42">
        <f t="shared" si="21"/>
        <v>0</v>
      </c>
      <c r="AE20" s="42">
        <f t="shared" si="21"/>
        <v>0</v>
      </c>
      <c r="AF20" s="42">
        <f t="shared" si="21"/>
        <v>0</v>
      </c>
      <c r="AG20" s="42">
        <f t="shared" si="21"/>
        <v>0</v>
      </c>
      <c r="AH20" s="42">
        <f t="shared" si="21"/>
        <v>0</v>
      </c>
      <c r="AI20" s="42">
        <f t="shared" si="21"/>
        <v>0</v>
      </c>
      <c r="AJ20" s="42">
        <f t="shared" si="21"/>
        <v>0</v>
      </c>
      <c r="AK20" s="42">
        <f t="shared" ref="AK20:AO20" si="23">AK13*AK17</f>
        <v>0</v>
      </c>
      <c r="AL20" s="42">
        <f t="shared" si="23"/>
        <v>0</v>
      </c>
      <c r="AM20" s="42">
        <f t="shared" si="23"/>
        <v>0</v>
      </c>
      <c r="AN20" s="42">
        <f t="shared" si="23"/>
        <v>0</v>
      </c>
      <c r="AO20" s="42">
        <f t="shared" si="23"/>
        <v>0</v>
      </c>
      <c r="AP20" s="42">
        <f t="shared" ref="AP20" si="24">AP13*AP17</f>
        <v>0</v>
      </c>
    </row>
    <row r="21" spans="2:42" ht="15.75" customHeight="1" x14ac:dyDescent="0.2">
      <c r="B21" s="122" t="s">
        <v>15</v>
      </c>
      <c r="C21" s="210" t="s">
        <v>4</v>
      </c>
      <c r="D21" s="133">
        <f>D20</f>
        <v>0</v>
      </c>
      <c r="E21" s="133">
        <f t="shared" ref="E21:AJ21" si="25">E20</f>
        <v>0</v>
      </c>
      <c r="F21" s="133">
        <f t="shared" si="25"/>
        <v>0</v>
      </c>
      <c r="G21" s="133">
        <f t="shared" si="25"/>
        <v>0</v>
      </c>
      <c r="H21" s="133">
        <f t="shared" si="25"/>
        <v>0</v>
      </c>
      <c r="I21" s="133">
        <f t="shared" si="25"/>
        <v>0</v>
      </c>
      <c r="J21" s="133">
        <f t="shared" si="25"/>
        <v>0</v>
      </c>
      <c r="K21" s="133">
        <f t="shared" si="25"/>
        <v>0</v>
      </c>
      <c r="L21" s="133">
        <f t="shared" si="25"/>
        <v>0</v>
      </c>
      <c r="M21" s="133">
        <f t="shared" si="25"/>
        <v>0</v>
      </c>
      <c r="N21" s="133">
        <f t="shared" si="25"/>
        <v>0</v>
      </c>
      <c r="O21" s="133">
        <f t="shared" si="25"/>
        <v>0</v>
      </c>
      <c r="P21" s="133">
        <f t="shared" ref="P21" si="26">P20</f>
        <v>0</v>
      </c>
      <c r="Q21" s="133">
        <f t="shared" si="25"/>
        <v>0</v>
      </c>
      <c r="R21" s="133">
        <f t="shared" si="25"/>
        <v>0</v>
      </c>
      <c r="S21" s="133">
        <f t="shared" si="25"/>
        <v>0</v>
      </c>
      <c r="T21" s="133">
        <f t="shared" si="25"/>
        <v>0</v>
      </c>
      <c r="U21" s="133">
        <f t="shared" si="25"/>
        <v>0</v>
      </c>
      <c r="V21" s="133">
        <f t="shared" si="25"/>
        <v>0</v>
      </c>
      <c r="W21" s="133">
        <f t="shared" si="25"/>
        <v>0</v>
      </c>
      <c r="X21" s="133">
        <f t="shared" si="25"/>
        <v>0</v>
      </c>
      <c r="Y21" s="133">
        <f t="shared" si="25"/>
        <v>0</v>
      </c>
      <c r="Z21" s="133">
        <f t="shared" si="25"/>
        <v>0</v>
      </c>
      <c r="AA21" s="133">
        <f t="shared" si="25"/>
        <v>0</v>
      </c>
      <c r="AB21" s="133">
        <f t="shared" si="25"/>
        <v>0</v>
      </c>
      <c r="AC21" s="133">
        <f t="shared" ref="AC21" si="27">AC20</f>
        <v>0</v>
      </c>
      <c r="AD21" s="133">
        <f t="shared" si="25"/>
        <v>0</v>
      </c>
      <c r="AE21" s="133">
        <f t="shared" si="25"/>
        <v>0</v>
      </c>
      <c r="AF21" s="133">
        <f t="shared" si="25"/>
        <v>0</v>
      </c>
      <c r="AG21" s="133">
        <f t="shared" si="25"/>
        <v>0</v>
      </c>
      <c r="AH21" s="133">
        <f t="shared" si="25"/>
        <v>0</v>
      </c>
      <c r="AI21" s="133">
        <f t="shared" si="25"/>
        <v>0</v>
      </c>
      <c r="AJ21" s="133">
        <f t="shared" si="25"/>
        <v>0</v>
      </c>
      <c r="AK21" s="133">
        <f t="shared" ref="AK21:AO21" si="28">AK20</f>
        <v>0</v>
      </c>
      <c r="AL21" s="133">
        <f t="shared" si="28"/>
        <v>0</v>
      </c>
      <c r="AM21" s="133">
        <f t="shared" si="28"/>
        <v>0</v>
      </c>
      <c r="AN21" s="133">
        <f t="shared" si="28"/>
        <v>0</v>
      </c>
      <c r="AO21" s="133">
        <f t="shared" si="28"/>
        <v>0</v>
      </c>
      <c r="AP21" s="133">
        <f>AP20</f>
        <v>0</v>
      </c>
    </row>
    <row r="22" spans="2:42" ht="15.75" customHeight="1" thickBot="1" x14ac:dyDescent="0.25">
      <c r="B22" s="3"/>
      <c r="C22" s="3"/>
      <c r="D22" s="4"/>
      <c r="E22" s="4"/>
      <c r="F22" s="4"/>
      <c r="G22" s="4"/>
      <c r="H22" s="4"/>
      <c r="I22" s="4"/>
      <c r="J22" s="4"/>
      <c r="K22" s="4"/>
      <c r="L22" s="4"/>
      <c r="M22" s="251"/>
      <c r="N22" s="252"/>
      <c r="O22" s="252"/>
      <c r="P22" s="252"/>
      <c r="Q22" s="252"/>
      <c r="R22" s="252"/>
      <c r="S22" s="252"/>
      <c r="T22" s="252"/>
      <c r="U22" s="252"/>
      <c r="V22" s="252"/>
      <c r="W22" s="252"/>
      <c r="X22" s="252"/>
      <c r="Y22" s="252"/>
      <c r="Z22" s="252"/>
      <c r="AA22" s="252"/>
      <c r="AB22" s="252"/>
      <c r="AC22" s="252"/>
      <c r="AD22" s="252"/>
    </row>
    <row r="23" spans="2:42" ht="15.75" customHeight="1" thickBot="1" x14ac:dyDescent="0.25">
      <c r="B23" s="115" t="s">
        <v>135</v>
      </c>
      <c r="C23" s="115"/>
      <c r="D23" s="232" t="s">
        <v>6</v>
      </c>
      <c r="E23" s="40" t="s">
        <v>6</v>
      </c>
      <c r="F23" s="40" t="s">
        <v>5</v>
      </c>
      <c r="G23" s="49"/>
      <c r="H23" s="49"/>
      <c r="I23" s="49"/>
      <c r="J23" s="49"/>
      <c r="K23" s="3"/>
      <c r="L23" s="58"/>
      <c r="M23" s="58"/>
      <c r="N23" s="44"/>
      <c r="O23" s="44"/>
      <c r="P23" s="49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6"/>
      <c r="AB23" s="44"/>
      <c r="AC23" s="44"/>
      <c r="AD23" s="6"/>
    </row>
    <row r="24" spans="2:42" ht="15.75" customHeight="1" x14ac:dyDescent="0.2">
      <c r="B24" s="249"/>
      <c r="C24" s="249"/>
      <c r="D24" s="250"/>
      <c r="E24" s="250"/>
      <c r="F24" s="250"/>
      <c r="G24" s="250"/>
      <c r="H24" s="250"/>
      <c r="I24" s="250"/>
      <c r="J24" s="250"/>
      <c r="K24" s="3"/>
      <c r="L24" s="58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7"/>
      <c r="AB24" s="41"/>
      <c r="AC24" s="41"/>
      <c r="AD24" s="7"/>
    </row>
    <row r="25" spans="2:42" ht="15.75" customHeight="1" x14ac:dyDescent="0.2">
      <c r="B25" s="58"/>
      <c r="C25" s="58"/>
      <c r="D25" s="58"/>
      <c r="E25" s="58"/>
      <c r="F25" s="58"/>
      <c r="G25" s="58"/>
      <c r="H25" s="58"/>
      <c r="I25" s="58"/>
      <c r="J25" s="58"/>
      <c r="K25" s="46"/>
      <c r="L25" s="46"/>
      <c r="M25" s="46"/>
      <c r="N25" s="46"/>
      <c r="O25" s="46"/>
      <c r="P25" s="58"/>
      <c r="Q25" s="46"/>
      <c r="R25" s="46"/>
      <c r="S25" s="46"/>
      <c r="T25" s="46"/>
      <c r="U25" s="46"/>
      <c r="V25" s="46"/>
      <c r="W25" s="46"/>
      <c r="X25" s="62"/>
      <c r="Y25" s="62"/>
      <c r="Z25" s="62"/>
      <c r="AA25" s="45"/>
      <c r="AD25" s="8"/>
    </row>
    <row r="26" spans="2:42" ht="15.75" customHeight="1" x14ac:dyDescent="0.2">
      <c r="B26" s="62"/>
      <c r="C26" s="62"/>
      <c r="D26" s="62"/>
      <c r="E26" s="62"/>
      <c r="F26" s="62"/>
      <c r="G26" s="62"/>
      <c r="H26" s="62"/>
      <c r="I26" s="62"/>
      <c r="J26" s="62"/>
      <c r="L26" s="62"/>
      <c r="M26" s="54"/>
      <c r="N26" s="4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45"/>
      <c r="AC26" s="62"/>
      <c r="AD26" s="8"/>
    </row>
    <row r="27" spans="2:42" ht="15.75" customHeight="1" x14ac:dyDescent="0.2">
      <c r="L27" s="62"/>
      <c r="M27" s="54"/>
      <c r="N27" s="42"/>
      <c r="O27" s="62"/>
      <c r="Q27" s="62"/>
      <c r="R27" s="62"/>
      <c r="S27" s="62"/>
      <c r="T27" s="62"/>
      <c r="U27" s="62"/>
      <c r="V27" s="62"/>
      <c r="W27" s="62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K27" s="46"/>
      <c r="AL27" s="46"/>
      <c r="AM27" s="46"/>
      <c r="AN27" s="46"/>
    </row>
    <row r="28" spans="2:42" ht="15.75" customHeight="1" x14ac:dyDescent="0.2">
      <c r="L28" s="62"/>
      <c r="M28" s="54"/>
      <c r="N28" s="42"/>
      <c r="O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45"/>
      <c r="AC28" s="62"/>
      <c r="AD28" s="8"/>
    </row>
    <row r="29" spans="2:42" ht="15.75" customHeight="1" x14ac:dyDescent="0.2">
      <c r="L29" s="62"/>
      <c r="M29" s="54"/>
      <c r="N29" s="42"/>
      <c r="O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45"/>
      <c r="AC29" s="62"/>
      <c r="AD29" s="8"/>
    </row>
    <row r="30" spans="2:42" ht="15.75" customHeight="1" x14ac:dyDescent="0.2">
      <c r="L30" s="62"/>
      <c r="M30" s="54"/>
      <c r="N30" s="42"/>
      <c r="O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45"/>
      <c r="AC30" s="62"/>
      <c r="AD30" s="8"/>
    </row>
    <row r="31" spans="2:42" ht="15.75" customHeight="1" x14ac:dyDescent="0.2">
      <c r="L31" s="62"/>
      <c r="M31" s="54"/>
      <c r="N31" s="42"/>
      <c r="O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45"/>
      <c r="AC31" s="62"/>
      <c r="AD31" s="8"/>
    </row>
    <row r="32" spans="2:42" ht="15.75" customHeight="1" x14ac:dyDescent="0.2">
      <c r="L32" s="62"/>
      <c r="M32" s="54"/>
      <c r="N32" s="42"/>
      <c r="O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45"/>
      <c r="AC32" s="62"/>
      <c r="AD32" s="8"/>
    </row>
    <row r="33" spans="11:39" ht="15.75" customHeight="1" x14ac:dyDescent="0.2">
      <c r="L33" s="62"/>
      <c r="M33" s="54"/>
      <c r="N33" s="49"/>
      <c r="O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45"/>
      <c r="AC33" s="62"/>
      <c r="AD33" s="8"/>
    </row>
    <row r="34" spans="11:39" ht="15.75" customHeight="1" x14ac:dyDescent="0.2">
      <c r="L34" s="62"/>
      <c r="M34" s="54"/>
      <c r="N34" s="55"/>
      <c r="O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45"/>
      <c r="AC34" s="62"/>
      <c r="AD34" s="8"/>
    </row>
    <row r="35" spans="11:39" ht="15.75" customHeight="1" x14ac:dyDescent="0.2">
      <c r="L35" s="62"/>
      <c r="M35" s="52"/>
      <c r="N35" s="42"/>
      <c r="O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46"/>
      <c r="AC35" s="62"/>
      <c r="AD35" s="9"/>
    </row>
    <row r="36" spans="11:39" ht="15.75" customHeight="1" x14ac:dyDescent="0.2">
      <c r="L36" s="62"/>
      <c r="M36" s="52"/>
      <c r="N36" s="50"/>
      <c r="O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46"/>
      <c r="AC36" s="62"/>
      <c r="AD36" s="9"/>
    </row>
    <row r="37" spans="11:39" ht="15.75" customHeight="1" x14ac:dyDescent="0.2">
      <c r="L37" s="62"/>
      <c r="M37" s="50"/>
      <c r="N37" s="50"/>
      <c r="O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47"/>
      <c r="AC37" s="62"/>
      <c r="AD37" s="10"/>
    </row>
    <row r="38" spans="11:39" ht="15.75" customHeight="1" x14ac:dyDescent="0.2">
      <c r="L38" s="62"/>
      <c r="M38" s="52"/>
      <c r="N38" s="50"/>
      <c r="O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48"/>
      <c r="AC38" s="62"/>
      <c r="AD38" s="11"/>
    </row>
    <row r="39" spans="11:39" ht="15.75" customHeight="1" x14ac:dyDescent="0.2">
      <c r="L39" s="62"/>
      <c r="M39" s="50"/>
      <c r="N39" s="44"/>
      <c r="O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44"/>
      <c r="AC39" s="62"/>
      <c r="AD39" s="6"/>
    </row>
    <row r="40" spans="11:39" ht="15.75" customHeight="1" x14ac:dyDescent="0.2">
      <c r="L40" s="62"/>
      <c r="M40" s="56"/>
      <c r="N40" s="44"/>
      <c r="O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49"/>
      <c r="AC40" s="62"/>
      <c r="AD40" s="12"/>
    </row>
    <row r="41" spans="11:39" ht="15.75" customHeight="1" x14ac:dyDescent="0.2">
      <c r="L41" s="62"/>
      <c r="M41" s="57"/>
      <c r="N41" s="44"/>
      <c r="O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45"/>
      <c r="AC41" s="62"/>
      <c r="AD41" s="8"/>
    </row>
    <row r="42" spans="11:39" ht="15.75" customHeight="1" x14ac:dyDescent="0.2">
      <c r="L42" s="62"/>
      <c r="M42" s="57"/>
      <c r="N42" s="44"/>
      <c r="O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45"/>
      <c r="AC42" s="62"/>
      <c r="AD42" s="8"/>
    </row>
    <row r="43" spans="11:39" ht="15.75" customHeight="1" x14ac:dyDescent="0.2">
      <c r="L43" s="62"/>
      <c r="M43" s="56"/>
      <c r="N43" s="44"/>
      <c r="O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46"/>
      <c r="AC43" s="62"/>
      <c r="AD43" s="9"/>
    </row>
    <row r="44" spans="11:39" ht="15.75" customHeight="1" x14ac:dyDescent="0.2">
      <c r="L44" s="62"/>
      <c r="M44" s="44"/>
      <c r="N44" s="44"/>
      <c r="O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50"/>
      <c r="AC44" s="62"/>
      <c r="AD44" s="5"/>
    </row>
    <row r="45" spans="11:39" ht="15.75" customHeight="1" x14ac:dyDescent="0.2">
      <c r="L45" s="62"/>
      <c r="M45" s="56"/>
      <c r="N45" s="58"/>
      <c r="O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49"/>
      <c r="AC45" s="62"/>
      <c r="AD45" s="12"/>
    </row>
    <row r="46" spans="11:39" ht="15.75" customHeight="1" x14ac:dyDescent="0.2">
      <c r="L46" s="62"/>
      <c r="M46" s="57"/>
      <c r="N46" s="58"/>
      <c r="O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45"/>
      <c r="AC46" s="62"/>
      <c r="AD46" s="8"/>
    </row>
    <row r="47" spans="11:39" ht="15.75" customHeight="1" x14ac:dyDescent="0.2">
      <c r="L47" s="62"/>
      <c r="M47" s="57"/>
      <c r="N47" s="58"/>
      <c r="O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45"/>
      <c r="AC47" s="62"/>
      <c r="AD47" s="8"/>
    </row>
    <row r="48" spans="11:39" ht="15.75" customHeight="1" x14ac:dyDescent="0.2">
      <c r="K48" s="62"/>
      <c r="L48" s="62"/>
      <c r="M48" s="56"/>
      <c r="N48" s="58"/>
      <c r="O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46"/>
      <c r="AB48" s="62"/>
      <c r="AC48" s="62"/>
      <c r="AD48" s="51"/>
      <c r="AE48" s="62"/>
      <c r="AF48" s="62"/>
      <c r="AG48" s="62"/>
      <c r="AH48" s="62"/>
      <c r="AK48" s="62"/>
      <c r="AL48" s="62"/>
      <c r="AM48" s="62"/>
    </row>
    <row r="49" spans="2:39" ht="15.75" customHeight="1" x14ac:dyDescent="0.2">
      <c r="K49" s="62"/>
      <c r="L49" s="62"/>
      <c r="M49" s="58"/>
      <c r="N49" s="49"/>
      <c r="O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62"/>
      <c r="AF49" s="62"/>
      <c r="AG49" s="62"/>
      <c r="AH49" s="62"/>
      <c r="AK49" s="62"/>
      <c r="AL49" s="62"/>
      <c r="AM49" s="62"/>
    </row>
    <row r="50" spans="2:39" ht="15.75" customHeight="1" x14ac:dyDescent="0.2">
      <c r="K50" s="62"/>
      <c r="L50" s="62"/>
      <c r="M50" s="58"/>
      <c r="N50" s="58"/>
      <c r="O50" s="58"/>
      <c r="Q50" s="58"/>
      <c r="R50" s="58"/>
      <c r="S50" s="58"/>
      <c r="T50" s="58"/>
      <c r="U50" s="58"/>
      <c r="V50" s="58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K50" s="62"/>
      <c r="AL50" s="62"/>
      <c r="AM50" s="62"/>
    </row>
    <row r="51" spans="2:39" ht="15.75" customHeight="1" x14ac:dyDescent="0.2">
      <c r="K51" s="62"/>
      <c r="L51" s="62"/>
      <c r="M51" s="58"/>
      <c r="N51" s="58"/>
      <c r="O51" s="58"/>
      <c r="Q51" s="58"/>
      <c r="R51" s="58"/>
      <c r="S51" s="58"/>
      <c r="T51" s="58"/>
      <c r="U51" s="58"/>
      <c r="V51" s="58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K51" s="62"/>
      <c r="AL51" s="62"/>
      <c r="AM51" s="62"/>
    </row>
    <row r="52" spans="2:39" ht="15.75" customHeight="1" x14ac:dyDescent="0.2">
      <c r="K52" s="62"/>
      <c r="L52" s="62"/>
      <c r="M52" s="251"/>
      <c r="N52" s="252"/>
      <c r="O52" s="252"/>
      <c r="P52" s="252"/>
      <c r="Q52" s="252"/>
      <c r="R52" s="252"/>
      <c r="S52" s="252"/>
      <c r="T52" s="252"/>
      <c r="U52" s="252"/>
      <c r="V52" s="252"/>
      <c r="W52" s="252"/>
      <c r="X52" s="252"/>
      <c r="Y52" s="252"/>
      <c r="Z52" s="252"/>
      <c r="AA52" s="252"/>
      <c r="AB52" s="252"/>
      <c r="AC52" s="252"/>
      <c r="AD52" s="252"/>
      <c r="AE52" s="62"/>
      <c r="AF52" s="62"/>
      <c r="AG52" s="62"/>
      <c r="AH52" s="62"/>
      <c r="AK52" s="62"/>
      <c r="AL52" s="62"/>
      <c r="AM52" s="62"/>
    </row>
    <row r="53" spans="2:39" ht="15.75" customHeight="1" x14ac:dyDescent="0.2">
      <c r="K53" s="62"/>
      <c r="L53" s="62"/>
      <c r="M53" s="51"/>
      <c r="N53" s="58"/>
      <c r="O53" s="42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62"/>
      <c r="AF53" s="62"/>
      <c r="AG53" s="62"/>
      <c r="AH53" s="62"/>
      <c r="AK53" s="62"/>
      <c r="AL53" s="62"/>
      <c r="AM53" s="62"/>
    </row>
    <row r="54" spans="2:39" ht="15.75" customHeight="1" x14ac:dyDescent="0.2">
      <c r="K54" s="62"/>
      <c r="L54" s="62"/>
      <c r="M54" s="58"/>
      <c r="N54" s="44"/>
      <c r="O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62"/>
      <c r="AC54" s="44"/>
      <c r="AD54" s="44"/>
      <c r="AE54" s="62"/>
      <c r="AF54" s="62"/>
      <c r="AG54" s="62"/>
      <c r="AH54" s="62"/>
      <c r="AK54" s="62"/>
      <c r="AL54" s="62"/>
      <c r="AM54" s="62"/>
    </row>
    <row r="55" spans="2:39" ht="15.75" customHeight="1" x14ac:dyDescent="0.2">
      <c r="B55" s="2"/>
      <c r="C55" s="2"/>
      <c r="D55" s="2"/>
      <c r="E55" s="2"/>
      <c r="F55" s="2"/>
      <c r="G55" s="2"/>
      <c r="H55" s="2"/>
      <c r="I55" s="2"/>
      <c r="J55" s="2"/>
      <c r="K55" s="58"/>
      <c r="L55" s="58"/>
      <c r="M55" s="41"/>
      <c r="N55" s="41"/>
      <c r="O55" s="41"/>
      <c r="P55" s="2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62"/>
      <c r="AC55" s="41"/>
      <c r="AD55" s="41"/>
      <c r="AE55" s="62"/>
      <c r="AF55" s="62"/>
      <c r="AG55" s="62"/>
      <c r="AH55" s="62"/>
      <c r="AK55" s="62"/>
      <c r="AL55" s="62"/>
      <c r="AM55" s="62"/>
    </row>
    <row r="56" spans="2:39" ht="15.75" customHeight="1" x14ac:dyDescent="0.2">
      <c r="B56" s="2"/>
      <c r="C56" s="2"/>
      <c r="D56" s="2"/>
      <c r="E56" s="2"/>
      <c r="F56" s="2"/>
      <c r="G56" s="2"/>
      <c r="H56" s="2"/>
      <c r="I56" s="2"/>
      <c r="J56" s="2"/>
      <c r="K56" s="58"/>
      <c r="L56" s="58"/>
      <c r="M56" s="54"/>
      <c r="N56" s="42"/>
      <c r="O56" s="62"/>
      <c r="P56" s="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45"/>
      <c r="AB56" s="62"/>
      <c r="AC56" s="62"/>
      <c r="AD56" s="45"/>
      <c r="AE56" s="62"/>
      <c r="AF56" s="62"/>
      <c r="AG56" s="62"/>
      <c r="AH56" s="62"/>
      <c r="AK56" s="62"/>
      <c r="AL56" s="62"/>
      <c r="AM56" s="62"/>
    </row>
    <row r="57" spans="2:39" ht="15.75" customHeight="1" x14ac:dyDescent="0.2">
      <c r="K57" s="62"/>
      <c r="L57" s="62"/>
      <c r="M57" s="54"/>
      <c r="N57" s="42"/>
      <c r="O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45"/>
      <c r="AB57" s="62"/>
      <c r="AC57" s="62"/>
      <c r="AD57" s="45"/>
      <c r="AE57" s="62"/>
      <c r="AF57" s="62"/>
      <c r="AG57" s="62"/>
      <c r="AH57" s="62"/>
      <c r="AK57" s="62"/>
      <c r="AL57" s="62"/>
      <c r="AM57" s="62"/>
    </row>
    <row r="58" spans="2:39" ht="15.75" customHeight="1" x14ac:dyDescent="0.2">
      <c r="K58" s="62"/>
      <c r="L58" s="62"/>
      <c r="M58" s="54"/>
      <c r="N58" s="42"/>
      <c r="O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45"/>
      <c r="AB58" s="62"/>
      <c r="AC58" s="62"/>
      <c r="AD58" s="45"/>
      <c r="AE58" s="62"/>
      <c r="AF58" s="62"/>
      <c r="AG58" s="62"/>
      <c r="AH58" s="62"/>
      <c r="AK58" s="62"/>
      <c r="AL58" s="62"/>
      <c r="AM58" s="62"/>
    </row>
    <row r="59" spans="2:39" ht="15.75" customHeight="1" x14ac:dyDescent="0.2">
      <c r="K59" s="62"/>
      <c r="L59" s="62"/>
      <c r="M59" s="54"/>
      <c r="N59" s="42"/>
      <c r="O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45"/>
      <c r="AB59" s="62"/>
      <c r="AC59" s="62"/>
      <c r="AD59" s="45"/>
      <c r="AE59" s="62"/>
      <c r="AF59" s="62"/>
      <c r="AG59" s="62"/>
      <c r="AH59" s="62"/>
      <c r="AK59" s="62"/>
      <c r="AL59" s="62"/>
      <c r="AM59" s="62"/>
    </row>
    <row r="60" spans="2:39" ht="15.75" customHeight="1" x14ac:dyDescent="0.2">
      <c r="K60" s="62"/>
      <c r="L60" s="62"/>
      <c r="M60" s="54"/>
      <c r="N60" s="42"/>
      <c r="O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45"/>
      <c r="AB60" s="62"/>
      <c r="AC60" s="62"/>
      <c r="AD60" s="45"/>
      <c r="AE60" s="62"/>
      <c r="AF60" s="62"/>
      <c r="AG60" s="62"/>
      <c r="AH60" s="62"/>
      <c r="AK60" s="62"/>
      <c r="AL60" s="62"/>
      <c r="AM60" s="62"/>
    </row>
    <row r="61" spans="2:39" ht="15.75" customHeight="1" x14ac:dyDescent="0.2">
      <c r="K61" s="62"/>
      <c r="L61" s="62"/>
      <c r="M61" s="54"/>
      <c r="N61" s="42"/>
      <c r="O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45"/>
      <c r="AB61" s="62"/>
      <c r="AC61" s="62"/>
      <c r="AD61" s="45"/>
      <c r="AE61" s="62"/>
      <c r="AF61" s="62"/>
      <c r="AG61" s="62"/>
      <c r="AH61" s="62"/>
      <c r="AK61" s="62"/>
      <c r="AL61" s="62"/>
      <c r="AM61" s="62"/>
    </row>
    <row r="62" spans="2:39" ht="15.75" customHeight="1" x14ac:dyDescent="0.2">
      <c r="K62" s="62"/>
      <c r="L62" s="62"/>
      <c r="M62" s="54"/>
      <c r="N62" s="42"/>
      <c r="O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45"/>
      <c r="AB62" s="62"/>
      <c r="AC62" s="62"/>
      <c r="AD62" s="45"/>
      <c r="AE62" s="62"/>
      <c r="AF62" s="62"/>
      <c r="AG62" s="62"/>
      <c r="AH62" s="62"/>
      <c r="AK62" s="62"/>
      <c r="AL62" s="62"/>
      <c r="AM62" s="62"/>
    </row>
    <row r="63" spans="2:39" ht="15.75" customHeight="1" x14ac:dyDescent="0.2">
      <c r="K63" s="62"/>
      <c r="L63" s="62"/>
      <c r="M63" s="54"/>
      <c r="N63" s="42"/>
      <c r="O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45"/>
      <c r="AB63" s="62"/>
      <c r="AC63" s="62"/>
      <c r="AD63" s="45"/>
      <c r="AE63" s="62"/>
      <c r="AF63" s="62"/>
      <c r="AG63" s="62"/>
      <c r="AH63" s="62"/>
      <c r="AK63" s="62"/>
      <c r="AL63" s="62"/>
      <c r="AM63" s="62"/>
    </row>
    <row r="64" spans="2:39" ht="15.75" customHeight="1" x14ac:dyDescent="0.2">
      <c r="K64" s="62"/>
      <c r="L64" s="62"/>
      <c r="M64" s="54"/>
      <c r="N64" s="49"/>
      <c r="O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45"/>
      <c r="AB64" s="62"/>
      <c r="AC64" s="62"/>
      <c r="AD64" s="45"/>
      <c r="AE64" s="62"/>
      <c r="AF64" s="62"/>
      <c r="AG64" s="62"/>
      <c r="AH64" s="62"/>
      <c r="AK64" s="62"/>
      <c r="AL64" s="62"/>
      <c r="AM64" s="62"/>
    </row>
    <row r="65" spans="11:39" ht="15.75" customHeight="1" x14ac:dyDescent="0.2">
      <c r="K65" s="62"/>
      <c r="L65" s="62"/>
      <c r="M65" s="54"/>
      <c r="N65" s="55"/>
      <c r="O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45"/>
      <c r="AB65" s="62"/>
      <c r="AC65" s="62"/>
      <c r="AD65" s="45"/>
      <c r="AE65" s="62"/>
      <c r="AF65" s="62"/>
      <c r="AG65" s="62"/>
      <c r="AH65" s="62"/>
      <c r="AK65" s="62"/>
      <c r="AL65" s="62"/>
      <c r="AM65" s="62"/>
    </row>
    <row r="66" spans="11:39" ht="15.75" customHeight="1" x14ac:dyDescent="0.2">
      <c r="K66" s="62"/>
      <c r="L66" s="62"/>
      <c r="M66" s="52"/>
      <c r="N66" s="42"/>
      <c r="O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46"/>
      <c r="AB66" s="62"/>
      <c r="AC66" s="62"/>
      <c r="AD66" s="46"/>
      <c r="AE66" s="62"/>
      <c r="AF66" s="62"/>
      <c r="AG66" s="62"/>
      <c r="AH66" s="62"/>
      <c r="AK66" s="62"/>
      <c r="AL66" s="62"/>
      <c r="AM66" s="62"/>
    </row>
    <row r="67" spans="11:39" ht="15.75" customHeight="1" x14ac:dyDescent="0.2">
      <c r="K67" s="62"/>
      <c r="L67" s="62"/>
      <c r="M67" s="52"/>
      <c r="N67" s="50"/>
      <c r="O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46"/>
      <c r="AB67" s="62"/>
      <c r="AC67" s="62"/>
      <c r="AD67" s="46"/>
      <c r="AE67" s="62"/>
      <c r="AF67" s="62"/>
      <c r="AG67" s="62"/>
      <c r="AH67" s="62"/>
      <c r="AK67" s="62"/>
      <c r="AL67" s="62"/>
      <c r="AM67" s="62"/>
    </row>
    <row r="68" spans="11:39" ht="15.75" customHeight="1" x14ac:dyDescent="0.2">
      <c r="K68" s="62"/>
      <c r="L68" s="62"/>
      <c r="M68" s="50"/>
      <c r="N68" s="50"/>
      <c r="O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47"/>
      <c r="AB68" s="62"/>
      <c r="AC68" s="62"/>
      <c r="AD68" s="47"/>
      <c r="AE68" s="62"/>
      <c r="AF68" s="62"/>
      <c r="AG68" s="62"/>
      <c r="AH68" s="62"/>
      <c r="AK68" s="62"/>
      <c r="AL68" s="62"/>
      <c r="AM68" s="62"/>
    </row>
    <row r="69" spans="11:39" ht="15.75" customHeight="1" x14ac:dyDescent="0.2">
      <c r="K69" s="62"/>
      <c r="L69" s="62"/>
      <c r="M69" s="52"/>
      <c r="N69" s="50"/>
      <c r="O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48"/>
      <c r="AB69" s="62"/>
      <c r="AC69" s="62"/>
      <c r="AD69" s="48"/>
      <c r="AE69" s="62"/>
      <c r="AF69" s="62"/>
      <c r="AG69" s="62"/>
      <c r="AH69" s="62"/>
      <c r="AK69" s="62"/>
      <c r="AL69" s="62"/>
      <c r="AM69" s="62"/>
    </row>
    <row r="70" spans="11:39" ht="15.75" customHeight="1" x14ac:dyDescent="0.2">
      <c r="K70" s="62"/>
      <c r="L70" s="62"/>
      <c r="M70" s="50"/>
      <c r="N70" s="44"/>
      <c r="O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44"/>
      <c r="AB70" s="62"/>
      <c r="AC70" s="62"/>
      <c r="AD70" s="44"/>
      <c r="AE70" s="62"/>
      <c r="AF70" s="62"/>
      <c r="AG70" s="62"/>
      <c r="AH70" s="62"/>
      <c r="AK70" s="62"/>
      <c r="AL70" s="62"/>
      <c r="AM70" s="62"/>
    </row>
    <row r="71" spans="11:39" ht="15.75" customHeight="1" x14ac:dyDescent="0.2">
      <c r="K71" s="62"/>
      <c r="L71" s="62"/>
      <c r="M71" s="56"/>
      <c r="N71" s="44"/>
      <c r="O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49"/>
      <c r="AB71" s="62"/>
      <c r="AC71" s="62"/>
      <c r="AD71" s="49"/>
      <c r="AE71" s="62"/>
      <c r="AF71" s="62"/>
      <c r="AG71" s="62"/>
      <c r="AH71" s="62"/>
      <c r="AK71" s="62"/>
      <c r="AL71" s="62"/>
      <c r="AM71" s="62"/>
    </row>
    <row r="72" spans="11:39" ht="15.75" customHeight="1" x14ac:dyDescent="0.2">
      <c r="K72" s="62"/>
      <c r="L72" s="62"/>
      <c r="M72" s="57"/>
      <c r="N72" s="44"/>
      <c r="O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45"/>
      <c r="AB72" s="62"/>
      <c r="AC72" s="62"/>
      <c r="AD72" s="45"/>
      <c r="AE72" s="62"/>
      <c r="AF72" s="62"/>
      <c r="AG72" s="62"/>
      <c r="AH72" s="62"/>
      <c r="AK72" s="62"/>
      <c r="AL72" s="62"/>
      <c r="AM72" s="62"/>
    </row>
    <row r="73" spans="11:39" ht="15.75" customHeight="1" x14ac:dyDescent="0.2">
      <c r="K73" s="62"/>
      <c r="L73" s="62"/>
      <c r="M73" s="57"/>
      <c r="N73" s="44"/>
      <c r="O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45"/>
      <c r="AB73" s="62"/>
      <c r="AC73" s="62"/>
      <c r="AD73" s="45"/>
      <c r="AE73" s="62"/>
      <c r="AF73" s="62"/>
      <c r="AG73" s="62"/>
      <c r="AH73" s="62"/>
      <c r="AK73" s="62"/>
      <c r="AL73" s="62"/>
      <c r="AM73" s="62"/>
    </row>
    <row r="74" spans="11:39" ht="15.75" customHeight="1" x14ac:dyDescent="0.2">
      <c r="K74" s="62"/>
      <c r="L74" s="62"/>
      <c r="M74" s="56"/>
      <c r="N74" s="44"/>
      <c r="O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46"/>
      <c r="AB74" s="62"/>
      <c r="AC74" s="62"/>
      <c r="AD74" s="46"/>
      <c r="AE74" s="62"/>
      <c r="AF74" s="62"/>
      <c r="AG74" s="62"/>
      <c r="AH74" s="62"/>
      <c r="AK74" s="62"/>
      <c r="AL74" s="62"/>
      <c r="AM74" s="62"/>
    </row>
    <row r="75" spans="11:39" ht="15.75" customHeight="1" x14ac:dyDescent="0.2">
      <c r="K75" s="62"/>
      <c r="L75" s="62"/>
      <c r="M75" s="44"/>
      <c r="N75" s="44"/>
      <c r="O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50"/>
      <c r="AB75" s="62"/>
      <c r="AC75" s="62"/>
      <c r="AD75" s="50"/>
      <c r="AE75" s="62"/>
      <c r="AF75" s="62"/>
      <c r="AG75" s="62"/>
      <c r="AH75" s="62"/>
      <c r="AK75" s="62"/>
      <c r="AL75" s="62"/>
      <c r="AM75" s="62"/>
    </row>
    <row r="76" spans="11:39" ht="15.75" customHeight="1" x14ac:dyDescent="0.2">
      <c r="K76" s="62"/>
      <c r="L76" s="62"/>
      <c r="M76" s="56"/>
      <c r="N76" s="58"/>
      <c r="O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49"/>
      <c r="AB76" s="62"/>
      <c r="AC76" s="62"/>
      <c r="AD76" s="49"/>
      <c r="AE76" s="62"/>
      <c r="AF76" s="62"/>
      <c r="AG76" s="62"/>
      <c r="AH76" s="62"/>
      <c r="AK76" s="62"/>
      <c r="AL76" s="62"/>
      <c r="AM76" s="62"/>
    </row>
    <row r="77" spans="11:39" ht="15.75" customHeight="1" x14ac:dyDescent="0.2">
      <c r="K77" s="62"/>
      <c r="L77" s="62"/>
      <c r="M77" s="57"/>
      <c r="N77" s="58"/>
      <c r="O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45"/>
      <c r="AB77" s="62"/>
      <c r="AC77" s="62"/>
      <c r="AD77" s="45"/>
      <c r="AE77" s="62"/>
      <c r="AF77" s="62"/>
      <c r="AG77" s="62"/>
      <c r="AH77" s="62"/>
      <c r="AK77" s="62"/>
      <c r="AL77" s="62"/>
      <c r="AM77" s="62"/>
    </row>
    <row r="78" spans="11:39" ht="15.75" customHeight="1" x14ac:dyDescent="0.2">
      <c r="K78" s="62"/>
      <c r="L78" s="62"/>
      <c r="M78" s="57"/>
      <c r="N78" s="58"/>
      <c r="O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45"/>
      <c r="AB78" s="62"/>
      <c r="AC78" s="62"/>
      <c r="AD78" s="45"/>
      <c r="AE78" s="62"/>
      <c r="AF78" s="62"/>
      <c r="AG78" s="62"/>
      <c r="AH78" s="62"/>
      <c r="AK78" s="62"/>
      <c r="AL78" s="62"/>
      <c r="AM78" s="62"/>
    </row>
    <row r="79" spans="11:39" ht="15.75" customHeight="1" x14ac:dyDescent="0.2">
      <c r="K79" s="62"/>
      <c r="L79" s="62"/>
      <c r="M79" s="56"/>
      <c r="N79" s="58"/>
      <c r="O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51"/>
      <c r="AB79" s="62"/>
      <c r="AC79" s="62"/>
      <c r="AD79" s="46"/>
      <c r="AE79" s="62"/>
      <c r="AF79" s="62"/>
      <c r="AG79" s="62"/>
      <c r="AH79" s="62"/>
      <c r="AK79" s="62"/>
      <c r="AL79" s="62"/>
      <c r="AM79" s="62"/>
    </row>
    <row r="80" spans="11:39" ht="15.75" customHeight="1" x14ac:dyDescent="0.2">
      <c r="K80" s="62"/>
      <c r="L80" s="62"/>
      <c r="M80" s="58"/>
      <c r="N80" s="49"/>
      <c r="O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62"/>
      <c r="AC80" s="49"/>
      <c r="AD80" s="49"/>
      <c r="AE80" s="62"/>
      <c r="AF80" s="62"/>
      <c r="AG80" s="62"/>
      <c r="AH80" s="62"/>
      <c r="AK80" s="62"/>
      <c r="AL80" s="62"/>
      <c r="AM80" s="62"/>
    </row>
    <row r="81" spans="2:39" ht="15.75" customHeight="1" x14ac:dyDescent="0.2">
      <c r="K81" s="62"/>
      <c r="L81" s="62"/>
      <c r="M81" s="58"/>
      <c r="N81" s="58"/>
      <c r="O81" s="58"/>
      <c r="Q81" s="58"/>
      <c r="R81" s="58"/>
      <c r="S81" s="58"/>
      <c r="T81" s="58"/>
      <c r="U81" s="58"/>
      <c r="V81" s="58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K81" s="62"/>
      <c r="AL81" s="62"/>
      <c r="AM81" s="62"/>
    </row>
    <row r="82" spans="2:39" ht="15.75" customHeight="1" x14ac:dyDescent="0.2">
      <c r="K82" s="62"/>
      <c r="L82" s="62"/>
      <c r="M82" s="58"/>
      <c r="N82" s="58"/>
      <c r="O82" s="58"/>
      <c r="Q82" s="58"/>
      <c r="R82" s="58"/>
      <c r="S82" s="58"/>
      <c r="T82" s="58"/>
      <c r="U82" s="58"/>
      <c r="V82" s="58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K82" s="62"/>
      <c r="AL82" s="62"/>
      <c r="AM82" s="62"/>
    </row>
    <row r="83" spans="2:39" ht="15.75" customHeight="1" x14ac:dyDescent="0.2">
      <c r="K83" s="62"/>
      <c r="L83" s="62"/>
      <c r="M83" s="58"/>
      <c r="N83" s="58"/>
      <c r="O83" s="58"/>
      <c r="Q83" s="58"/>
      <c r="R83" s="58"/>
      <c r="S83" s="58"/>
      <c r="T83" s="58"/>
      <c r="U83" s="58"/>
      <c r="V83" s="58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62"/>
      <c r="AK83" s="62"/>
      <c r="AL83" s="62"/>
      <c r="AM83" s="62"/>
    </row>
    <row r="84" spans="2:39" ht="15.75" customHeight="1" x14ac:dyDescent="0.2">
      <c r="K84" s="62"/>
      <c r="L84" s="62"/>
      <c r="M84" s="58"/>
      <c r="N84" s="58"/>
      <c r="O84" s="58"/>
      <c r="Q84" s="58"/>
      <c r="R84" s="58"/>
      <c r="S84" s="58"/>
      <c r="T84" s="58"/>
      <c r="U84" s="58"/>
      <c r="V84" s="58"/>
      <c r="W84" s="62"/>
      <c r="X84" s="62"/>
      <c r="Y84" s="62"/>
      <c r="Z84" s="62"/>
      <c r="AA84" s="62"/>
      <c r="AB84" s="62"/>
      <c r="AC84" s="62"/>
      <c r="AD84" s="62"/>
      <c r="AE84" s="62"/>
      <c r="AF84" s="62"/>
      <c r="AG84" s="62"/>
      <c r="AH84" s="62"/>
      <c r="AK84" s="62"/>
      <c r="AL84" s="62"/>
      <c r="AM84" s="62"/>
    </row>
    <row r="85" spans="2:39" ht="15.75" customHeight="1" x14ac:dyDescent="0.2">
      <c r="K85" s="62"/>
      <c r="L85" s="62"/>
      <c r="M85" s="58"/>
      <c r="N85" s="58"/>
      <c r="O85" s="58"/>
      <c r="Q85" s="58"/>
      <c r="R85" s="58"/>
      <c r="S85" s="58"/>
      <c r="T85" s="58"/>
      <c r="U85" s="58"/>
      <c r="V85" s="58"/>
      <c r="W85" s="62"/>
      <c r="X85" s="62"/>
      <c r="Y85" s="62"/>
      <c r="Z85" s="62"/>
      <c r="AA85" s="62"/>
      <c r="AB85" s="62"/>
      <c r="AC85" s="62"/>
      <c r="AD85" s="62"/>
      <c r="AE85" s="62"/>
      <c r="AF85" s="62"/>
      <c r="AG85" s="62"/>
      <c r="AH85" s="62"/>
      <c r="AK85" s="62"/>
      <c r="AL85" s="62"/>
      <c r="AM85" s="62"/>
    </row>
    <row r="86" spans="2:39" ht="15.75" customHeight="1" x14ac:dyDescent="0.2">
      <c r="K86" s="62"/>
      <c r="L86" s="62"/>
      <c r="M86" s="58"/>
      <c r="N86" s="58"/>
      <c r="O86" s="58"/>
      <c r="Q86" s="58"/>
      <c r="R86" s="58"/>
      <c r="S86" s="58"/>
      <c r="T86" s="58"/>
      <c r="U86" s="58"/>
      <c r="V86" s="58"/>
      <c r="W86" s="62"/>
      <c r="X86" s="62"/>
      <c r="Y86" s="62"/>
      <c r="Z86" s="62"/>
      <c r="AA86" s="62"/>
      <c r="AB86" s="62"/>
      <c r="AC86" s="62"/>
      <c r="AD86" s="62"/>
      <c r="AE86" s="62"/>
      <c r="AF86" s="62"/>
      <c r="AG86" s="62"/>
      <c r="AH86" s="62"/>
      <c r="AK86" s="62"/>
      <c r="AL86" s="62"/>
      <c r="AM86" s="62"/>
    </row>
    <row r="87" spans="2:39" ht="15.75" customHeight="1" x14ac:dyDescent="0.2">
      <c r="K87" s="62"/>
      <c r="L87" s="62"/>
      <c r="M87" s="58"/>
      <c r="N87" s="58"/>
      <c r="O87" s="58"/>
      <c r="Q87" s="58"/>
      <c r="R87" s="58"/>
      <c r="S87" s="58"/>
      <c r="T87" s="58"/>
      <c r="U87" s="58"/>
      <c r="V87" s="58"/>
      <c r="W87" s="62"/>
      <c r="X87" s="62"/>
      <c r="Y87" s="62"/>
      <c r="Z87" s="62"/>
      <c r="AA87" s="62"/>
      <c r="AB87" s="62"/>
      <c r="AC87" s="62"/>
      <c r="AD87" s="62"/>
      <c r="AE87" s="62"/>
      <c r="AF87" s="62"/>
      <c r="AG87" s="62"/>
      <c r="AH87" s="62"/>
      <c r="AK87" s="62"/>
      <c r="AL87" s="62"/>
      <c r="AM87" s="62"/>
    </row>
    <row r="88" spans="2:39" ht="15.75" customHeight="1" x14ac:dyDescent="0.2">
      <c r="K88" s="62"/>
      <c r="L88" s="62"/>
      <c r="M88" s="58"/>
      <c r="N88" s="58"/>
      <c r="O88" s="58"/>
      <c r="Q88" s="58"/>
      <c r="R88" s="58"/>
      <c r="S88" s="58"/>
      <c r="T88" s="58"/>
      <c r="U88" s="58"/>
      <c r="V88" s="58"/>
      <c r="W88" s="62"/>
      <c r="X88" s="62"/>
      <c r="Y88" s="62"/>
      <c r="Z88" s="62"/>
      <c r="AA88" s="62"/>
      <c r="AB88" s="62"/>
      <c r="AC88" s="62"/>
      <c r="AD88" s="62"/>
      <c r="AE88" s="62"/>
      <c r="AF88" s="62"/>
      <c r="AG88" s="62"/>
      <c r="AH88" s="62"/>
      <c r="AK88" s="62"/>
      <c r="AL88" s="62"/>
      <c r="AM88" s="62"/>
    </row>
    <row r="89" spans="2:39" ht="15.75" customHeight="1" x14ac:dyDescent="0.2">
      <c r="B89" s="2"/>
      <c r="C89" s="2"/>
      <c r="D89" s="2"/>
      <c r="E89" s="2"/>
      <c r="F89" s="2"/>
      <c r="G89" s="2"/>
      <c r="H89" s="2"/>
      <c r="I89" s="2"/>
      <c r="J89" s="2"/>
      <c r="K89" s="58"/>
      <c r="L89" s="58"/>
      <c r="M89" s="58"/>
      <c r="N89" s="58"/>
      <c r="O89" s="58"/>
      <c r="P89" s="2"/>
      <c r="Q89" s="58"/>
      <c r="R89" s="58"/>
      <c r="S89" s="58"/>
      <c r="T89" s="58"/>
      <c r="U89" s="58"/>
      <c r="V89" s="58"/>
      <c r="W89" s="62"/>
      <c r="X89" s="62"/>
      <c r="Y89" s="62"/>
      <c r="Z89" s="62"/>
      <c r="AA89" s="62"/>
      <c r="AB89" s="62"/>
      <c r="AC89" s="62"/>
      <c r="AD89" s="62"/>
      <c r="AE89" s="62"/>
      <c r="AF89" s="62"/>
      <c r="AG89" s="62"/>
      <c r="AH89" s="62"/>
      <c r="AK89" s="62"/>
      <c r="AL89" s="62"/>
      <c r="AM89" s="62"/>
    </row>
    <row r="90" spans="2:39" ht="15.75" customHeight="1" x14ac:dyDescent="0.2">
      <c r="B90" s="2"/>
      <c r="C90" s="2"/>
      <c r="D90" s="2"/>
      <c r="E90" s="2"/>
      <c r="F90" s="2"/>
      <c r="G90" s="2"/>
      <c r="H90" s="2"/>
      <c r="I90" s="2"/>
      <c r="J90" s="2"/>
      <c r="K90" s="58"/>
      <c r="L90" s="58"/>
      <c r="M90" s="58"/>
      <c r="N90" s="58"/>
      <c r="O90" s="58"/>
      <c r="P90" s="2"/>
      <c r="Q90" s="58"/>
      <c r="R90" s="58"/>
      <c r="S90" s="58"/>
      <c r="T90" s="58"/>
      <c r="U90" s="58"/>
      <c r="V90" s="58"/>
      <c r="W90" s="62"/>
      <c r="X90" s="62"/>
      <c r="Y90" s="62"/>
      <c r="Z90" s="62"/>
      <c r="AA90" s="62"/>
      <c r="AB90" s="62"/>
      <c r="AC90" s="62"/>
      <c r="AD90" s="62"/>
      <c r="AE90" s="62"/>
      <c r="AF90" s="62"/>
      <c r="AG90" s="62"/>
      <c r="AH90" s="62"/>
      <c r="AK90" s="62"/>
      <c r="AL90" s="62"/>
      <c r="AM90" s="62"/>
    </row>
    <row r="91" spans="2:39" ht="15.75" customHeight="1" x14ac:dyDescent="0.2">
      <c r="B91" s="2"/>
      <c r="C91" s="2"/>
      <c r="D91" s="2"/>
      <c r="E91" s="2"/>
      <c r="F91" s="2"/>
      <c r="G91" s="2"/>
      <c r="H91" s="2"/>
      <c r="I91" s="2"/>
      <c r="J91" s="2"/>
      <c r="K91" s="58"/>
      <c r="L91" s="58"/>
      <c r="M91" s="58"/>
      <c r="N91" s="58"/>
      <c r="O91" s="58"/>
      <c r="P91" s="2"/>
      <c r="Q91" s="58"/>
      <c r="R91" s="58"/>
      <c r="S91" s="58"/>
      <c r="T91" s="58"/>
      <c r="U91" s="58"/>
      <c r="V91" s="58"/>
      <c r="W91" s="62"/>
      <c r="X91" s="62"/>
      <c r="Y91" s="62"/>
      <c r="Z91" s="62"/>
      <c r="AA91" s="62"/>
      <c r="AB91" s="62"/>
      <c r="AC91" s="62"/>
      <c r="AD91" s="62"/>
      <c r="AE91" s="62"/>
      <c r="AF91" s="62"/>
      <c r="AG91" s="62"/>
      <c r="AH91" s="62"/>
      <c r="AK91" s="62"/>
      <c r="AL91" s="62"/>
      <c r="AM91" s="62"/>
    </row>
    <row r="92" spans="2:39" ht="15.75" customHeight="1" x14ac:dyDescent="0.2">
      <c r="B92" s="2"/>
      <c r="C92" s="2"/>
      <c r="D92" s="2"/>
      <c r="E92" s="2"/>
      <c r="F92" s="2"/>
      <c r="G92" s="2"/>
      <c r="H92" s="2"/>
      <c r="I92" s="2"/>
      <c r="J92" s="2"/>
      <c r="K92" s="58"/>
      <c r="L92" s="58"/>
      <c r="M92" s="58"/>
      <c r="N92" s="58"/>
      <c r="O92" s="58"/>
      <c r="P92" s="2"/>
      <c r="Q92" s="58"/>
      <c r="R92" s="58"/>
      <c r="S92" s="58"/>
      <c r="T92" s="58"/>
      <c r="U92" s="58"/>
      <c r="V92" s="58"/>
      <c r="W92" s="62"/>
      <c r="X92" s="62"/>
      <c r="Y92" s="62"/>
      <c r="Z92" s="62"/>
      <c r="AA92" s="62"/>
      <c r="AB92" s="62"/>
      <c r="AC92" s="62"/>
      <c r="AD92" s="62"/>
      <c r="AE92" s="62"/>
      <c r="AF92" s="62"/>
      <c r="AG92" s="62"/>
      <c r="AH92" s="62"/>
      <c r="AK92" s="62"/>
      <c r="AL92" s="62"/>
      <c r="AM92" s="62"/>
    </row>
    <row r="93" spans="2:39" ht="15.75" customHeight="1" x14ac:dyDescent="0.2">
      <c r="B93" s="2"/>
      <c r="C93" s="2"/>
      <c r="D93" s="2"/>
      <c r="E93" s="2"/>
      <c r="F93" s="2"/>
      <c r="G93" s="2"/>
      <c r="H93" s="2"/>
      <c r="I93" s="2"/>
      <c r="J93" s="2"/>
      <c r="K93" s="58"/>
      <c r="L93" s="58"/>
      <c r="M93" s="58"/>
      <c r="N93" s="58"/>
      <c r="O93" s="58"/>
      <c r="P93" s="2"/>
      <c r="Q93" s="58"/>
      <c r="R93" s="58"/>
      <c r="S93" s="58"/>
      <c r="T93" s="58"/>
      <c r="U93" s="58"/>
      <c r="V93" s="58"/>
      <c r="W93" s="62"/>
      <c r="X93" s="62"/>
      <c r="Y93" s="62"/>
      <c r="Z93" s="62"/>
      <c r="AA93" s="62"/>
      <c r="AB93" s="62"/>
      <c r="AC93" s="62"/>
      <c r="AD93" s="62"/>
      <c r="AE93" s="62"/>
      <c r="AF93" s="62"/>
      <c r="AG93" s="62"/>
      <c r="AH93" s="62"/>
      <c r="AK93" s="62"/>
      <c r="AL93" s="62"/>
      <c r="AM93" s="62"/>
    </row>
    <row r="94" spans="2:39" ht="15.75" customHeight="1" x14ac:dyDescent="0.2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AF94" s="62"/>
      <c r="AG94" s="62"/>
      <c r="AH94" s="62"/>
      <c r="AK94" s="62"/>
      <c r="AL94" s="62"/>
      <c r="AM94" s="62"/>
    </row>
    <row r="95" spans="2:39" ht="15.75" customHeight="1" x14ac:dyDescent="0.2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AF95" s="62"/>
      <c r="AG95" s="62"/>
      <c r="AH95" s="62"/>
      <c r="AK95" s="62"/>
      <c r="AL95" s="62"/>
      <c r="AM95" s="62"/>
    </row>
    <row r="96" spans="2:39" ht="15.75" customHeight="1" x14ac:dyDescent="0.2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AF96" s="62"/>
      <c r="AG96" s="62"/>
      <c r="AH96" s="62"/>
      <c r="AK96" s="62"/>
      <c r="AL96" s="62"/>
      <c r="AM96" s="62"/>
    </row>
    <row r="97" spans="2:39" ht="15.75" customHeight="1" x14ac:dyDescent="0.2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AF97" s="62"/>
      <c r="AG97" s="62"/>
      <c r="AH97" s="62"/>
      <c r="AK97" s="62"/>
      <c r="AL97" s="62"/>
      <c r="AM97" s="62"/>
    </row>
    <row r="98" spans="2:39" ht="15.75" customHeight="1" x14ac:dyDescent="0.2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AF98" s="62"/>
      <c r="AG98" s="62"/>
      <c r="AH98" s="62"/>
      <c r="AK98" s="62"/>
      <c r="AL98" s="62"/>
      <c r="AM98" s="62"/>
    </row>
    <row r="99" spans="2:39" ht="15.75" customHeight="1" x14ac:dyDescent="0.2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</row>
    <row r="100" spans="2:39" ht="15.75" customHeight="1" x14ac:dyDescent="0.2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</row>
    <row r="101" spans="2:39" ht="15.75" customHeight="1" x14ac:dyDescent="0.2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</row>
    <row r="102" spans="2:39" ht="15.75" customHeight="1" x14ac:dyDescent="0.2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</row>
    <row r="103" spans="2:39" ht="15.75" customHeight="1" x14ac:dyDescent="0.2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</row>
    <row r="104" spans="2:39" ht="15.75" customHeight="1" x14ac:dyDescent="0.2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</row>
    <row r="105" spans="2:39" ht="15.75" customHeight="1" x14ac:dyDescent="0.2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spans="2:39" ht="15.75" customHeight="1" x14ac:dyDescent="0.2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</row>
    <row r="107" spans="2:39" ht="15.75" customHeight="1" x14ac:dyDescent="0.2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</row>
    <row r="108" spans="2:39" ht="15.75" customHeight="1" x14ac:dyDescent="0.2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</row>
    <row r="109" spans="2:39" ht="15.75" customHeight="1" x14ac:dyDescent="0.2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2:39" ht="15.75" customHeight="1" x14ac:dyDescent="0.2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2:39" ht="15.75" customHeight="1" x14ac:dyDescent="0.2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</row>
    <row r="112" spans="2:39" ht="15.75" customHeight="1" x14ac:dyDescent="0.2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</row>
    <row r="113" spans="2:22" ht="15.75" customHeight="1" x14ac:dyDescent="0.2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</row>
    <row r="114" spans="2:22" ht="15.75" customHeight="1" x14ac:dyDescent="0.2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</row>
    <row r="115" spans="2:22" ht="15.75" customHeight="1" x14ac:dyDescent="0.2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</row>
    <row r="116" spans="2:22" ht="15.75" customHeight="1" x14ac:dyDescent="0.2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2:22" ht="15.75" customHeight="1" x14ac:dyDescent="0.2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</row>
    <row r="118" spans="2:22" ht="15.75" customHeight="1" x14ac:dyDescent="0.2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</row>
    <row r="119" spans="2:22" ht="15.75" customHeight="1" x14ac:dyDescent="0.2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</row>
    <row r="120" spans="2:22" ht="15.75" customHeight="1" x14ac:dyDescent="0.2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</row>
    <row r="121" spans="2:22" ht="15.75" customHeight="1" x14ac:dyDescent="0.2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</row>
    <row r="122" spans="2:22" ht="15.75" customHeight="1" x14ac:dyDescent="0.2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</row>
    <row r="123" spans="2:22" ht="15.75" customHeight="1" x14ac:dyDescent="0.2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</row>
    <row r="124" spans="2:22" ht="15.75" customHeight="1" x14ac:dyDescent="0.2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</row>
    <row r="125" spans="2:22" ht="15.75" customHeight="1" x14ac:dyDescent="0.2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</row>
    <row r="126" spans="2:22" ht="15.75" customHeight="1" x14ac:dyDescent="0.2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</row>
    <row r="127" spans="2:22" ht="15.75" customHeight="1" x14ac:dyDescent="0.2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</row>
    <row r="128" spans="2:22" ht="15.75" customHeight="1" x14ac:dyDescent="0.2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</row>
    <row r="129" spans="2:22" ht="15.75" customHeight="1" x14ac:dyDescent="0.2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</row>
    <row r="130" spans="2:22" ht="15.75" customHeight="1" x14ac:dyDescent="0.2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</row>
    <row r="131" spans="2:22" ht="15.75" customHeight="1" x14ac:dyDescent="0.2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</row>
    <row r="132" spans="2:22" ht="15.75" customHeight="1" x14ac:dyDescent="0.2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</row>
    <row r="133" spans="2:22" ht="15.75" customHeight="1" x14ac:dyDescent="0.2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</row>
    <row r="134" spans="2:22" ht="15.75" customHeight="1" x14ac:dyDescent="0.2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</row>
    <row r="135" spans="2:22" ht="15.75" customHeight="1" x14ac:dyDescent="0.2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</row>
    <row r="136" spans="2:22" ht="15.75" customHeight="1" x14ac:dyDescent="0.2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</row>
    <row r="137" spans="2:22" ht="15.75" customHeight="1" x14ac:dyDescent="0.2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</row>
    <row r="138" spans="2:22" ht="15.75" customHeight="1" x14ac:dyDescent="0.2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</row>
    <row r="139" spans="2:22" ht="15.75" customHeight="1" x14ac:dyDescent="0.2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</row>
    <row r="140" spans="2:22" ht="15.75" customHeight="1" x14ac:dyDescent="0.2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</row>
    <row r="141" spans="2:22" ht="15.75" customHeight="1" x14ac:dyDescent="0.2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</row>
    <row r="142" spans="2:22" ht="15.75" customHeight="1" x14ac:dyDescent="0.2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</row>
    <row r="143" spans="2:22" ht="15.75" customHeight="1" x14ac:dyDescent="0.2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</row>
    <row r="144" spans="2:22" ht="15.75" customHeight="1" x14ac:dyDescent="0.2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</row>
    <row r="145" spans="2:22" ht="15.75" customHeight="1" x14ac:dyDescent="0.2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</row>
    <row r="146" spans="2:22" ht="15.75" customHeight="1" x14ac:dyDescent="0.2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</row>
    <row r="147" spans="2:22" ht="15.75" customHeight="1" x14ac:dyDescent="0.2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</row>
    <row r="148" spans="2:22" ht="15.75" customHeight="1" x14ac:dyDescent="0.2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</row>
    <row r="149" spans="2:22" ht="15.75" customHeight="1" x14ac:dyDescent="0.2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</row>
    <row r="150" spans="2:22" ht="15.75" customHeight="1" x14ac:dyDescent="0.2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</row>
    <row r="151" spans="2:22" ht="15.75" customHeight="1" x14ac:dyDescent="0.2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</row>
    <row r="152" spans="2:22" ht="15.75" customHeight="1" x14ac:dyDescent="0.2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</row>
    <row r="153" spans="2:22" ht="15.75" customHeight="1" x14ac:dyDescent="0.2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</row>
    <row r="154" spans="2:22" ht="15.75" customHeight="1" x14ac:dyDescent="0.2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</row>
    <row r="155" spans="2:22" ht="15.75" customHeight="1" x14ac:dyDescent="0.2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</row>
    <row r="156" spans="2:22" ht="15.75" customHeight="1" x14ac:dyDescent="0.2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</row>
    <row r="157" spans="2:22" ht="15.75" customHeight="1" x14ac:dyDescent="0.2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</row>
    <row r="158" spans="2:22" ht="15.75" customHeight="1" x14ac:dyDescent="0.2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</row>
    <row r="159" spans="2:22" ht="15.75" customHeight="1" x14ac:dyDescent="0.2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</row>
    <row r="160" spans="2:22" ht="15.75" customHeight="1" x14ac:dyDescent="0.2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</row>
    <row r="161" spans="2:22" ht="15.75" customHeight="1" x14ac:dyDescent="0.2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</row>
    <row r="162" spans="2:22" ht="15.75" customHeight="1" x14ac:dyDescent="0.2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</row>
    <row r="163" spans="2:22" ht="15.75" customHeight="1" x14ac:dyDescent="0.2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</row>
    <row r="164" spans="2:22" ht="15.75" customHeight="1" x14ac:dyDescent="0.2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</row>
    <row r="165" spans="2:22" ht="15.75" customHeight="1" x14ac:dyDescent="0.2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</row>
    <row r="166" spans="2:22" ht="15.75" customHeight="1" x14ac:dyDescent="0.2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</row>
    <row r="167" spans="2:22" ht="15.75" customHeight="1" x14ac:dyDescent="0.2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</row>
    <row r="168" spans="2:22" ht="15.75" customHeight="1" x14ac:dyDescent="0.2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</row>
    <row r="169" spans="2:22" ht="15.75" customHeight="1" x14ac:dyDescent="0.2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</row>
    <row r="170" spans="2:22" ht="15.75" customHeight="1" x14ac:dyDescent="0.2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</row>
    <row r="171" spans="2:22" ht="15.75" customHeight="1" x14ac:dyDescent="0.2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</row>
    <row r="172" spans="2:22" ht="15.75" customHeight="1" x14ac:dyDescent="0.2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</row>
    <row r="173" spans="2:22" ht="15.75" customHeight="1" x14ac:dyDescent="0.2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</row>
    <row r="174" spans="2:22" ht="15.75" customHeight="1" x14ac:dyDescent="0.2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</row>
    <row r="175" spans="2:22" ht="15.75" customHeight="1" x14ac:dyDescent="0.2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</row>
    <row r="176" spans="2:22" ht="15.75" customHeight="1" x14ac:dyDescent="0.2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</row>
    <row r="177" spans="2:22" ht="15.75" customHeight="1" x14ac:dyDescent="0.2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</row>
    <row r="178" spans="2:22" ht="15.75" customHeight="1" x14ac:dyDescent="0.2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</row>
    <row r="179" spans="2:22" ht="15.75" customHeight="1" x14ac:dyDescent="0.2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</row>
    <row r="180" spans="2:22" ht="15.75" customHeight="1" x14ac:dyDescent="0.2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</row>
    <row r="181" spans="2:22" ht="15.75" customHeight="1" x14ac:dyDescent="0.2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</row>
    <row r="182" spans="2:22" ht="15.75" customHeight="1" x14ac:dyDescent="0.2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</row>
    <row r="183" spans="2:22" ht="15.75" customHeight="1" x14ac:dyDescent="0.2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</row>
    <row r="184" spans="2:22" ht="15.75" customHeight="1" x14ac:dyDescent="0.2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</row>
    <row r="185" spans="2:22" ht="15.75" customHeight="1" x14ac:dyDescent="0.2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</row>
    <row r="186" spans="2:22" ht="15.75" customHeight="1" x14ac:dyDescent="0.2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</row>
    <row r="187" spans="2:22" ht="15.75" customHeight="1" x14ac:dyDescent="0.2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</row>
    <row r="188" spans="2:22" ht="15.75" customHeight="1" x14ac:dyDescent="0.2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</row>
    <row r="189" spans="2:22" ht="15.75" customHeight="1" x14ac:dyDescent="0.2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</row>
    <row r="190" spans="2:22" ht="15.75" customHeight="1" x14ac:dyDescent="0.2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</row>
    <row r="191" spans="2:22" ht="15.75" customHeight="1" x14ac:dyDescent="0.2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</row>
    <row r="192" spans="2:22" ht="15.75" customHeight="1" x14ac:dyDescent="0.2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</row>
    <row r="193" spans="2:22" ht="15.75" customHeight="1" x14ac:dyDescent="0.2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</row>
    <row r="194" spans="2:22" ht="15.75" customHeight="1" x14ac:dyDescent="0.2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</row>
    <row r="195" spans="2:22" ht="15.75" customHeight="1" x14ac:dyDescent="0.2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</row>
    <row r="196" spans="2:22" ht="15.75" customHeight="1" x14ac:dyDescent="0.2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</row>
    <row r="197" spans="2:22" ht="15.75" customHeight="1" x14ac:dyDescent="0.2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</row>
    <row r="198" spans="2:22" ht="15.75" customHeight="1" x14ac:dyDescent="0.2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</row>
    <row r="199" spans="2:22" ht="15.75" customHeight="1" x14ac:dyDescent="0.2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</row>
    <row r="200" spans="2:22" ht="15.75" customHeight="1" x14ac:dyDescent="0.2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</row>
    <row r="201" spans="2:22" ht="15.75" customHeight="1" x14ac:dyDescent="0.2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</row>
    <row r="202" spans="2:22" ht="15.75" customHeight="1" x14ac:dyDescent="0.2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</row>
    <row r="203" spans="2:22" ht="15.75" customHeight="1" x14ac:dyDescent="0.2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</row>
    <row r="204" spans="2:22" ht="15.75" customHeight="1" x14ac:dyDescent="0.2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</row>
    <row r="205" spans="2:22" ht="15.75" customHeight="1" x14ac:dyDescent="0.2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</row>
    <row r="206" spans="2:22" ht="15.75" customHeight="1" x14ac:dyDescent="0.2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</row>
    <row r="207" spans="2:22" ht="15.75" customHeight="1" x14ac:dyDescent="0.2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</row>
    <row r="208" spans="2:22" ht="15.75" customHeight="1" x14ac:dyDescent="0.2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</row>
    <row r="209" spans="2:22" ht="15.75" customHeight="1" x14ac:dyDescent="0.2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</row>
    <row r="210" spans="2:22" ht="15.75" customHeight="1" x14ac:dyDescent="0.2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</row>
    <row r="211" spans="2:22" ht="15.75" customHeight="1" x14ac:dyDescent="0.2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</row>
    <row r="212" spans="2:22" ht="15.75" customHeight="1" x14ac:dyDescent="0.2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</row>
    <row r="213" spans="2:22" ht="15.75" customHeight="1" x14ac:dyDescent="0.2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</row>
    <row r="214" spans="2:22" ht="15.75" customHeight="1" x14ac:dyDescent="0.2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</row>
    <row r="215" spans="2:22" ht="15.75" customHeight="1" x14ac:dyDescent="0.2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</row>
    <row r="216" spans="2:22" ht="15.75" customHeight="1" x14ac:dyDescent="0.2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</row>
    <row r="217" spans="2:22" ht="15.75" customHeight="1" x14ac:dyDescent="0.2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</row>
    <row r="218" spans="2:22" ht="15.75" customHeight="1" x14ac:dyDescent="0.2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</row>
    <row r="219" spans="2:22" ht="15.75" customHeight="1" x14ac:dyDescent="0.2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</row>
    <row r="220" spans="2:22" ht="15.75" customHeight="1" x14ac:dyDescent="0.2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</row>
    <row r="221" spans="2:22" ht="15.75" customHeight="1" x14ac:dyDescent="0.2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</row>
    <row r="222" spans="2:22" ht="15.75" customHeight="1" x14ac:dyDescent="0.2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</row>
    <row r="223" spans="2:22" ht="15.75" customHeight="1" x14ac:dyDescent="0.15"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</row>
    <row r="224" spans="2:22" ht="15.75" customHeight="1" x14ac:dyDescent="0.15"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</row>
    <row r="225" spans="2:22" ht="15.75" customHeight="1" x14ac:dyDescent="0.15"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</row>
    <row r="226" spans="2:22" ht="15.75" customHeight="1" x14ac:dyDescent="0.15"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</row>
    <row r="227" spans="2:22" ht="15.75" customHeight="1" x14ac:dyDescent="0.15"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</row>
    <row r="228" spans="2:22" ht="15.75" customHeight="1" x14ac:dyDescent="0.15"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</row>
    <row r="229" spans="2:22" ht="15.75" customHeight="1" x14ac:dyDescent="0.15"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</row>
    <row r="230" spans="2:22" ht="15.75" customHeight="1" x14ac:dyDescent="0.15"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</row>
    <row r="231" spans="2:22" ht="15.75" customHeight="1" x14ac:dyDescent="0.15"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</row>
    <row r="232" spans="2:22" ht="15.75" customHeight="1" x14ac:dyDescent="0.15"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</row>
    <row r="233" spans="2:22" ht="15.75" customHeight="1" x14ac:dyDescent="0.15"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</row>
    <row r="234" spans="2:22" ht="15.75" customHeight="1" x14ac:dyDescent="0.15"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</row>
    <row r="235" spans="2:22" ht="15.75" customHeight="1" x14ac:dyDescent="0.15"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</row>
    <row r="236" spans="2:22" ht="15.75" customHeight="1" x14ac:dyDescent="0.15"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</row>
    <row r="237" spans="2:22" ht="15.75" customHeight="1" x14ac:dyDescent="0.15"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</row>
    <row r="238" spans="2:22" ht="15.75" customHeight="1" x14ac:dyDescent="0.15"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</row>
    <row r="239" spans="2:22" ht="15.75" customHeight="1" x14ac:dyDescent="0.15"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</row>
    <row r="240" spans="2:22" ht="15.75" customHeight="1" x14ac:dyDescent="0.15"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</row>
    <row r="241" spans="2:22" ht="15.75" customHeight="1" x14ac:dyDescent="0.15"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</row>
    <row r="242" spans="2:22" ht="15.75" customHeight="1" x14ac:dyDescent="0.15"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</row>
    <row r="243" spans="2:22" ht="15.75" customHeight="1" x14ac:dyDescent="0.15"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</row>
    <row r="244" spans="2:22" ht="15.75" customHeight="1" x14ac:dyDescent="0.15"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</row>
    <row r="245" spans="2:22" ht="15.75" customHeight="1" x14ac:dyDescent="0.15"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</row>
    <row r="246" spans="2:22" ht="15.75" customHeight="1" x14ac:dyDescent="0.15"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</row>
    <row r="247" spans="2:22" ht="15.75" customHeight="1" x14ac:dyDescent="0.15"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</row>
    <row r="248" spans="2:22" ht="15.75" customHeight="1" x14ac:dyDescent="0.15"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</row>
    <row r="249" spans="2:22" ht="15.75" customHeight="1" x14ac:dyDescent="0.15"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</row>
    <row r="250" spans="2:22" ht="15.75" customHeight="1" x14ac:dyDescent="0.15"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</row>
    <row r="251" spans="2:22" ht="15.75" customHeight="1" x14ac:dyDescent="0.15"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</row>
    <row r="252" spans="2:22" ht="15.75" customHeight="1" x14ac:dyDescent="0.15"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</row>
    <row r="253" spans="2:22" ht="15.75" customHeight="1" x14ac:dyDescent="0.15"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</row>
    <row r="254" spans="2:22" ht="15.75" customHeight="1" x14ac:dyDescent="0.15"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</row>
    <row r="255" spans="2:22" ht="15.75" customHeight="1" x14ac:dyDescent="0.15"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</row>
    <row r="256" spans="2:22" ht="15.75" customHeight="1" x14ac:dyDescent="0.15"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</row>
    <row r="257" spans="2:22" ht="15.75" customHeight="1" x14ac:dyDescent="0.15"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</row>
    <row r="258" spans="2:22" ht="15.75" customHeight="1" x14ac:dyDescent="0.15"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</row>
    <row r="259" spans="2:22" ht="15.75" customHeight="1" x14ac:dyDescent="0.15"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</row>
    <row r="260" spans="2:22" ht="15.75" customHeight="1" x14ac:dyDescent="0.15"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</row>
    <row r="261" spans="2:22" ht="15.75" customHeight="1" x14ac:dyDescent="0.15"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</row>
    <row r="262" spans="2:22" ht="15.75" customHeight="1" x14ac:dyDescent="0.15"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</row>
    <row r="263" spans="2:22" ht="15.75" customHeight="1" x14ac:dyDescent="0.15"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</row>
    <row r="264" spans="2:22" ht="15.75" customHeight="1" x14ac:dyDescent="0.15"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</row>
    <row r="265" spans="2:22" ht="15.75" customHeight="1" x14ac:dyDescent="0.15"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</row>
    <row r="266" spans="2:22" ht="15.75" customHeight="1" x14ac:dyDescent="0.15"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</row>
    <row r="267" spans="2:22" ht="15.75" customHeight="1" x14ac:dyDescent="0.15"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</row>
    <row r="268" spans="2:22" ht="15.75" customHeight="1" x14ac:dyDescent="0.15"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</row>
    <row r="269" spans="2:22" ht="15.75" customHeight="1" x14ac:dyDescent="0.15"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</row>
    <row r="270" spans="2:22" ht="15.75" customHeight="1" x14ac:dyDescent="0.15"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</row>
    <row r="271" spans="2:22" ht="15.75" customHeight="1" x14ac:dyDescent="0.15"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</row>
    <row r="272" spans="2:22" ht="15.75" customHeight="1" x14ac:dyDescent="0.15"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</row>
    <row r="273" spans="2:22" ht="15.75" customHeight="1" x14ac:dyDescent="0.15"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</row>
    <row r="274" spans="2:22" ht="15.75" customHeight="1" x14ac:dyDescent="0.15"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</row>
    <row r="275" spans="2:22" ht="15.75" customHeight="1" x14ac:dyDescent="0.15"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</row>
    <row r="276" spans="2:22" ht="15.75" customHeight="1" x14ac:dyDescent="0.15"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</row>
    <row r="277" spans="2:22" ht="15.75" customHeight="1" x14ac:dyDescent="0.15"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</row>
    <row r="278" spans="2:22" ht="15.75" customHeight="1" x14ac:dyDescent="0.15"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</row>
    <row r="279" spans="2:22" ht="15.75" customHeight="1" x14ac:dyDescent="0.15"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</row>
    <row r="280" spans="2:22" ht="15.75" customHeight="1" x14ac:dyDescent="0.15"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</row>
    <row r="281" spans="2:22" ht="15.75" customHeight="1" x14ac:dyDescent="0.15"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</row>
    <row r="282" spans="2:22" ht="15.75" customHeight="1" x14ac:dyDescent="0.15"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</row>
    <row r="283" spans="2:22" ht="15.75" customHeight="1" x14ac:dyDescent="0.15"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</row>
    <row r="284" spans="2:22" ht="15.75" customHeight="1" x14ac:dyDescent="0.15"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</row>
    <row r="285" spans="2:22" ht="15.75" customHeight="1" x14ac:dyDescent="0.15"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</row>
    <row r="286" spans="2:22" ht="15.75" customHeight="1" x14ac:dyDescent="0.15"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</row>
    <row r="287" spans="2:22" ht="15.75" customHeight="1" x14ac:dyDescent="0.15"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</row>
    <row r="288" spans="2:22" ht="15.75" customHeight="1" x14ac:dyDescent="0.15"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</row>
    <row r="289" spans="2:22" ht="15.75" customHeight="1" x14ac:dyDescent="0.15"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</row>
    <row r="290" spans="2:22" ht="15.75" customHeight="1" x14ac:dyDescent="0.15"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</row>
    <row r="291" spans="2:22" ht="15.75" customHeight="1" x14ac:dyDescent="0.15"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</row>
    <row r="292" spans="2:22" ht="15.75" customHeight="1" x14ac:dyDescent="0.15"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</row>
    <row r="293" spans="2:22" ht="15.75" customHeight="1" x14ac:dyDescent="0.15"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</row>
    <row r="294" spans="2:22" ht="15.75" customHeight="1" x14ac:dyDescent="0.15"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</row>
    <row r="295" spans="2:22" ht="15.75" customHeight="1" x14ac:dyDescent="0.15"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</row>
    <row r="296" spans="2:22" ht="15.75" customHeight="1" x14ac:dyDescent="0.15"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</row>
    <row r="297" spans="2:22" ht="15.75" customHeight="1" x14ac:dyDescent="0.15"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</row>
    <row r="298" spans="2:22" ht="15.75" customHeight="1" x14ac:dyDescent="0.15"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</row>
    <row r="299" spans="2:22" ht="15.75" customHeight="1" x14ac:dyDescent="0.15"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</row>
    <row r="300" spans="2:22" ht="15.75" customHeight="1" x14ac:dyDescent="0.15"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</row>
    <row r="301" spans="2:22" ht="15.75" customHeight="1" x14ac:dyDescent="0.15"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</row>
    <row r="302" spans="2:22" ht="15.75" customHeight="1" x14ac:dyDescent="0.15"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</row>
    <row r="303" spans="2:22" ht="15.75" customHeight="1" x14ac:dyDescent="0.15"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</row>
    <row r="304" spans="2:22" ht="15.75" customHeight="1" x14ac:dyDescent="0.15"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</row>
    <row r="305" spans="2:22" ht="15.75" customHeight="1" x14ac:dyDescent="0.15"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</row>
    <row r="306" spans="2:22" ht="15.75" customHeight="1" x14ac:dyDescent="0.15"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</row>
    <row r="307" spans="2:22" ht="15.75" customHeight="1" x14ac:dyDescent="0.15"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</row>
    <row r="308" spans="2:22" ht="15.75" customHeight="1" x14ac:dyDescent="0.15"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</row>
    <row r="309" spans="2:22" ht="15.75" customHeight="1" x14ac:dyDescent="0.15"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</row>
    <row r="310" spans="2:22" ht="15.75" customHeight="1" x14ac:dyDescent="0.15"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</row>
    <row r="311" spans="2:22" ht="15.75" customHeight="1" x14ac:dyDescent="0.15"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</row>
    <row r="312" spans="2:22" ht="15.75" customHeight="1" x14ac:dyDescent="0.15"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</row>
    <row r="313" spans="2:22" ht="15.75" customHeight="1" x14ac:dyDescent="0.15"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</row>
    <row r="314" spans="2:22" ht="15.75" customHeight="1" x14ac:dyDescent="0.15"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</row>
    <row r="315" spans="2:22" ht="15.75" customHeight="1" x14ac:dyDescent="0.15"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</row>
    <row r="316" spans="2:22" ht="15.75" customHeight="1" x14ac:dyDescent="0.15"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</row>
    <row r="317" spans="2:22" ht="15.75" customHeight="1" x14ac:dyDescent="0.15"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</row>
    <row r="318" spans="2:22" ht="15.75" customHeight="1" x14ac:dyDescent="0.15"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</row>
    <row r="319" spans="2:22" ht="15.75" customHeight="1" x14ac:dyDescent="0.15"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</row>
    <row r="320" spans="2:22" ht="15.75" customHeight="1" x14ac:dyDescent="0.15"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</row>
    <row r="321" spans="2:22" ht="15.75" customHeight="1" x14ac:dyDescent="0.15"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</row>
    <row r="322" spans="2:22" ht="15.75" customHeight="1" x14ac:dyDescent="0.15"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</row>
    <row r="323" spans="2:22" ht="15.75" customHeight="1" x14ac:dyDescent="0.15"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</row>
    <row r="324" spans="2:22" ht="15.75" customHeight="1" x14ac:dyDescent="0.15"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</row>
    <row r="325" spans="2:22" ht="15.75" customHeight="1" x14ac:dyDescent="0.15"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</row>
    <row r="326" spans="2:22" ht="15.75" customHeight="1" x14ac:dyDescent="0.15"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</row>
    <row r="327" spans="2:22" ht="15.75" customHeight="1" x14ac:dyDescent="0.15"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</row>
    <row r="328" spans="2:22" ht="15.75" customHeight="1" x14ac:dyDescent="0.15"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</row>
    <row r="329" spans="2:22" ht="15.75" customHeight="1" x14ac:dyDescent="0.15"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</row>
    <row r="330" spans="2:22" ht="15.75" customHeight="1" x14ac:dyDescent="0.15"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</row>
    <row r="331" spans="2:22" ht="15.75" customHeight="1" x14ac:dyDescent="0.15"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</row>
    <row r="332" spans="2:22" ht="15.75" customHeight="1" x14ac:dyDescent="0.15"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</row>
    <row r="333" spans="2:22" ht="15.75" customHeight="1" x14ac:dyDescent="0.15"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</row>
    <row r="334" spans="2:22" ht="15.75" customHeight="1" x14ac:dyDescent="0.15"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</row>
    <row r="335" spans="2:22" ht="15.75" customHeight="1" x14ac:dyDescent="0.15"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</row>
    <row r="336" spans="2:22" ht="15.75" customHeight="1" x14ac:dyDescent="0.15"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</row>
    <row r="337" spans="2:22" ht="15.75" customHeight="1" x14ac:dyDescent="0.15"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</row>
    <row r="338" spans="2:22" ht="15.75" customHeight="1" x14ac:dyDescent="0.15"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</row>
    <row r="339" spans="2:22" ht="15.75" customHeight="1" x14ac:dyDescent="0.15"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</row>
    <row r="340" spans="2:22" ht="15.75" customHeight="1" x14ac:dyDescent="0.15"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</row>
    <row r="341" spans="2:22" ht="15.75" customHeight="1" x14ac:dyDescent="0.15"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</row>
    <row r="342" spans="2:22" ht="15.75" customHeight="1" x14ac:dyDescent="0.15"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</row>
    <row r="343" spans="2:22" ht="15.75" customHeight="1" x14ac:dyDescent="0.15"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</row>
    <row r="344" spans="2:22" ht="15.75" customHeight="1" x14ac:dyDescent="0.15"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</row>
    <row r="345" spans="2:22" ht="15.75" customHeight="1" x14ac:dyDescent="0.15"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</row>
    <row r="346" spans="2:22" ht="15.75" customHeight="1" x14ac:dyDescent="0.15"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</row>
    <row r="347" spans="2:22" ht="15.75" customHeight="1" x14ac:dyDescent="0.15"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</row>
    <row r="348" spans="2:22" ht="15.75" customHeight="1" x14ac:dyDescent="0.15"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</row>
    <row r="349" spans="2:22" ht="15.75" customHeight="1" x14ac:dyDescent="0.15"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</row>
    <row r="350" spans="2:22" ht="15.75" customHeight="1" x14ac:dyDescent="0.15"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</row>
    <row r="351" spans="2:22" ht="15.75" customHeight="1" x14ac:dyDescent="0.15"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</row>
    <row r="352" spans="2:22" ht="15.75" customHeight="1" x14ac:dyDescent="0.15"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</row>
    <row r="353" spans="2:22" ht="15.75" customHeight="1" x14ac:dyDescent="0.15"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</row>
    <row r="354" spans="2:22" ht="15.75" customHeight="1" x14ac:dyDescent="0.15"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</row>
    <row r="355" spans="2:22" ht="15.75" customHeight="1" x14ac:dyDescent="0.15"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</row>
    <row r="356" spans="2:22" ht="15.75" customHeight="1" x14ac:dyDescent="0.15"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</row>
    <row r="357" spans="2:22" ht="15.75" customHeight="1" x14ac:dyDescent="0.15"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</row>
    <row r="358" spans="2:22" ht="15.75" customHeight="1" x14ac:dyDescent="0.15"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</row>
    <row r="359" spans="2:22" ht="15.75" customHeight="1" x14ac:dyDescent="0.15"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</row>
    <row r="360" spans="2:22" ht="15.75" customHeight="1" x14ac:dyDescent="0.15"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</row>
    <row r="361" spans="2:22" ht="15.75" customHeight="1" x14ac:dyDescent="0.15"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</row>
    <row r="362" spans="2:22" ht="15.75" customHeight="1" x14ac:dyDescent="0.15"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</row>
    <row r="363" spans="2:22" ht="15.75" customHeight="1" x14ac:dyDescent="0.15"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</row>
    <row r="364" spans="2:22" ht="15.75" customHeight="1" x14ac:dyDescent="0.15"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</row>
    <row r="365" spans="2:22" ht="15.75" customHeight="1" x14ac:dyDescent="0.15"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</row>
    <row r="366" spans="2:22" ht="15.75" customHeight="1" x14ac:dyDescent="0.15"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</row>
    <row r="367" spans="2:22" ht="15.75" customHeight="1" x14ac:dyDescent="0.15"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</row>
    <row r="368" spans="2:22" ht="15.75" customHeight="1" x14ac:dyDescent="0.15"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</row>
    <row r="369" spans="2:22" ht="15.75" customHeight="1" x14ac:dyDescent="0.15"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</row>
    <row r="370" spans="2:22" ht="15.75" customHeight="1" x14ac:dyDescent="0.15"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</row>
    <row r="371" spans="2:22" ht="15.75" customHeight="1" x14ac:dyDescent="0.15"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</row>
    <row r="372" spans="2:22" ht="15.75" customHeight="1" x14ac:dyDescent="0.15"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</row>
    <row r="373" spans="2:22" ht="15.75" customHeight="1" x14ac:dyDescent="0.15"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</row>
    <row r="374" spans="2:22" ht="15.75" customHeight="1" x14ac:dyDescent="0.15"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</row>
    <row r="375" spans="2:22" ht="15.75" customHeight="1" x14ac:dyDescent="0.15"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</row>
    <row r="376" spans="2:22" ht="15.75" customHeight="1" x14ac:dyDescent="0.15"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</row>
    <row r="377" spans="2:22" ht="15.75" customHeight="1" x14ac:dyDescent="0.15"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</row>
    <row r="378" spans="2:22" ht="15.75" customHeight="1" x14ac:dyDescent="0.15"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</row>
    <row r="379" spans="2:22" ht="15.75" customHeight="1" x14ac:dyDescent="0.15"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</row>
    <row r="380" spans="2:22" ht="15.75" customHeight="1" x14ac:dyDescent="0.15"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</row>
    <row r="381" spans="2:22" ht="15.75" customHeight="1" x14ac:dyDescent="0.15"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</row>
    <row r="382" spans="2:22" ht="15.75" customHeight="1" x14ac:dyDescent="0.15"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</row>
    <row r="383" spans="2:22" ht="15.75" customHeight="1" x14ac:dyDescent="0.15"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</row>
    <row r="384" spans="2:22" ht="15.75" customHeight="1" x14ac:dyDescent="0.15"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</row>
    <row r="385" spans="2:22" ht="15.75" customHeight="1" x14ac:dyDescent="0.15"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</row>
    <row r="386" spans="2:22" ht="15.75" customHeight="1" x14ac:dyDescent="0.15"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</row>
    <row r="387" spans="2:22" ht="15.75" customHeight="1" x14ac:dyDescent="0.15"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</row>
    <row r="388" spans="2:22" ht="15.75" customHeight="1" x14ac:dyDescent="0.15"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</row>
    <row r="389" spans="2:22" ht="15.75" customHeight="1" x14ac:dyDescent="0.15"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</row>
    <row r="390" spans="2:22" ht="15.75" customHeight="1" x14ac:dyDescent="0.15"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</row>
    <row r="391" spans="2:22" ht="15.75" customHeight="1" x14ac:dyDescent="0.15"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</row>
    <row r="392" spans="2:22" ht="15.75" customHeight="1" x14ac:dyDescent="0.15"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</row>
    <row r="393" spans="2:22" ht="15.75" customHeight="1" x14ac:dyDescent="0.15"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</row>
    <row r="394" spans="2:22" ht="15.75" customHeight="1" x14ac:dyDescent="0.15"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</row>
    <row r="395" spans="2:22" ht="15.75" customHeight="1" x14ac:dyDescent="0.15"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</row>
    <row r="396" spans="2:22" ht="15.75" customHeight="1" x14ac:dyDescent="0.15"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</row>
    <row r="397" spans="2:22" ht="15.75" customHeight="1" x14ac:dyDescent="0.15"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</row>
    <row r="398" spans="2:22" ht="15.75" customHeight="1" x14ac:dyDescent="0.15"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</row>
    <row r="399" spans="2:22" ht="15.75" customHeight="1" x14ac:dyDescent="0.15"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</row>
    <row r="400" spans="2:22" ht="15.75" customHeight="1" x14ac:dyDescent="0.15"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</row>
    <row r="401" spans="2:22" ht="15.75" customHeight="1" x14ac:dyDescent="0.15"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</row>
    <row r="402" spans="2:22" ht="15.75" customHeight="1" x14ac:dyDescent="0.15"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</row>
    <row r="403" spans="2:22" ht="15.75" customHeight="1" x14ac:dyDescent="0.15"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</row>
    <row r="404" spans="2:22" ht="15.75" customHeight="1" x14ac:dyDescent="0.15"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</row>
    <row r="405" spans="2:22" ht="15.75" customHeight="1" x14ac:dyDescent="0.15"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</row>
    <row r="406" spans="2:22" ht="15.75" customHeight="1" x14ac:dyDescent="0.15"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</row>
    <row r="407" spans="2:22" ht="15.75" customHeight="1" x14ac:dyDescent="0.15"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</row>
    <row r="408" spans="2:22" ht="15.75" customHeight="1" x14ac:dyDescent="0.15"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</row>
    <row r="409" spans="2:22" ht="15.75" customHeight="1" x14ac:dyDescent="0.15"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</row>
    <row r="410" spans="2:22" ht="15.75" customHeight="1" x14ac:dyDescent="0.15"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</row>
    <row r="411" spans="2:22" ht="15.75" customHeight="1" x14ac:dyDescent="0.15"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</row>
    <row r="412" spans="2:22" ht="15.75" customHeight="1" x14ac:dyDescent="0.15"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</row>
    <row r="413" spans="2:22" ht="15.75" customHeight="1" x14ac:dyDescent="0.15"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</row>
    <row r="414" spans="2:22" ht="15.75" customHeight="1" x14ac:dyDescent="0.15"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</row>
    <row r="415" spans="2:22" ht="15.75" customHeight="1" x14ac:dyDescent="0.15"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</row>
    <row r="416" spans="2:22" ht="15.75" customHeight="1" x14ac:dyDescent="0.15"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</row>
    <row r="417" spans="2:22" ht="15.75" customHeight="1" x14ac:dyDescent="0.15"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</row>
    <row r="418" spans="2:22" ht="15.75" customHeight="1" x14ac:dyDescent="0.15"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</row>
    <row r="419" spans="2:22" ht="15.75" customHeight="1" x14ac:dyDescent="0.15"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</row>
    <row r="420" spans="2:22" ht="15.75" customHeight="1" x14ac:dyDescent="0.15"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</row>
    <row r="421" spans="2:22" ht="15.75" customHeight="1" x14ac:dyDescent="0.15"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</row>
    <row r="422" spans="2:22" ht="15.75" customHeight="1" x14ac:dyDescent="0.15"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</row>
    <row r="423" spans="2:22" ht="15.75" customHeight="1" x14ac:dyDescent="0.15"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</row>
    <row r="424" spans="2:22" ht="15.75" customHeight="1" x14ac:dyDescent="0.15"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</row>
    <row r="425" spans="2:22" ht="15.75" customHeight="1" x14ac:dyDescent="0.15"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</row>
    <row r="426" spans="2:22" ht="15.75" customHeight="1" x14ac:dyDescent="0.15"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</row>
    <row r="427" spans="2:22" ht="15.75" customHeight="1" x14ac:dyDescent="0.15"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</row>
    <row r="428" spans="2:22" ht="15.75" customHeight="1" x14ac:dyDescent="0.15"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</row>
    <row r="429" spans="2:22" ht="15.75" customHeight="1" x14ac:dyDescent="0.15"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</row>
    <row r="430" spans="2:22" ht="15.75" customHeight="1" x14ac:dyDescent="0.15"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</row>
    <row r="431" spans="2:22" ht="15.75" customHeight="1" x14ac:dyDescent="0.15"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</row>
    <row r="432" spans="2:22" ht="15.75" customHeight="1" x14ac:dyDescent="0.15"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</row>
    <row r="433" spans="2:22" ht="15.75" customHeight="1" x14ac:dyDescent="0.15"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</row>
    <row r="434" spans="2:22" ht="15.75" customHeight="1" x14ac:dyDescent="0.15"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</row>
    <row r="435" spans="2:22" ht="15.75" customHeight="1" x14ac:dyDescent="0.15"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</row>
    <row r="436" spans="2:22" ht="15.75" customHeight="1" x14ac:dyDescent="0.15"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</row>
    <row r="437" spans="2:22" ht="15.75" customHeight="1" x14ac:dyDescent="0.15"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</row>
    <row r="438" spans="2:22" ht="15.75" customHeight="1" x14ac:dyDescent="0.15"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</row>
    <row r="439" spans="2:22" ht="15.75" customHeight="1" x14ac:dyDescent="0.15"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</row>
    <row r="440" spans="2:22" ht="15.75" customHeight="1" x14ac:dyDescent="0.15"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</row>
    <row r="441" spans="2:22" ht="15.75" customHeight="1" x14ac:dyDescent="0.15"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</row>
    <row r="442" spans="2:22" ht="15.75" customHeight="1" x14ac:dyDescent="0.15"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</row>
    <row r="443" spans="2:22" ht="15.75" customHeight="1" x14ac:dyDescent="0.15"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</row>
    <row r="444" spans="2:22" ht="15.75" customHeight="1" x14ac:dyDescent="0.15"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</row>
    <row r="445" spans="2:22" ht="15.75" customHeight="1" x14ac:dyDescent="0.15"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</row>
    <row r="446" spans="2:22" ht="15.75" customHeight="1" x14ac:dyDescent="0.15"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</row>
    <row r="447" spans="2:22" ht="15.75" customHeight="1" x14ac:dyDescent="0.15"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</row>
    <row r="448" spans="2:22" ht="15.75" customHeight="1" x14ac:dyDescent="0.15"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</row>
    <row r="449" spans="2:22" ht="15.75" customHeight="1" x14ac:dyDescent="0.15"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</row>
    <row r="450" spans="2:22" ht="15.75" customHeight="1" x14ac:dyDescent="0.15"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</row>
    <row r="451" spans="2:22" ht="15.75" customHeight="1" x14ac:dyDescent="0.15"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</row>
    <row r="452" spans="2:22" ht="15.75" customHeight="1" x14ac:dyDescent="0.15"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</row>
    <row r="453" spans="2:22" ht="15.75" customHeight="1" x14ac:dyDescent="0.15"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</row>
    <row r="454" spans="2:22" ht="15.75" customHeight="1" x14ac:dyDescent="0.15"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</row>
    <row r="455" spans="2:22" ht="15.75" customHeight="1" x14ac:dyDescent="0.15"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</row>
    <row r="456" spans="2:22" ht="15.75" customHeight="1" x14ac:dyDescent="0.15"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</row>
    <row r="457" spans="2:22" ht="15.75" customHeight="1" x14ac:dyDescent="0.15"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</row>
    <row r="458" spans="2:22" ht="15.75" customHeight="1" x14ac:dyDescent="0.15"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</row>
    <row r="459" spans="2:22" ht="15.75" customHeight="1" x14ac:dyDescent="0.15"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</row>
    <row r="460" spans="2:22" ht="15.75" customHeight="1" x14ac:dyDescent="0.15"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</row>
    <row r="461" spans="2:22" ht="15.75" customHeight="1" x14ac:dyDescent="0.15"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</row>
    <row r="462" spans="2:22" ht="15.75" customHeight="1" x14ac:dyDescent="0.15"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</row>
    <row r="463" spans="2:22" ht="15.75" customHeight="1" x14ac:dyDescent="0.15"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</row>
    <row r="464" spans="2:22" ht="15.75" customHeight="1" x14ac:dyDescent="0.15"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</row>
    <row r="465" spans="2:22" ht="15.75" customHeight="1" x14ac:dyDescent="0.15"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</row>
    <row r="466" spans="2:22" ht="15.75" customHeight="1" x14ac:dyDescent="0.15"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</row>
    <row r="467" spans="2:22" ht="15.75" customHeight="1" x14ac:dyDescent="0.15"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</row>
    <row r="468" spans="2:22" ht="15.75" customHeight="1" x14ac:dyDescent="0.15"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</row>
    <row r="469" spans="2:22" ht="15.75" customHeight="1" x14ac:dyDescent="0.15"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</row>
    <row r="470" spans="2:22" ht="15.75" customHeight="1" x14ac:dyDescent="0.15"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</row>
    <row r="471" spans="2:22" ht="15.75" customHeight="1" x14ac:dyDescent="0.15"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</row>
    <row r="472" spans="2:22" ht="15.75" customHeight="1" x14ac:dyDescent="0.15"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</row>
    <row r="473" spans="2:22" ht="15.75" customHeight="1" x14ac:dyDescent="0.15"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</row>
    <row r="474" spans="2:22" ht="15.75" customHeight="1" x14ac:dyDescent="0.15"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</row>
    <row r="475" spans="2:22" ht="15.75" customHeight="1" x14ac:dyDescent="0.15"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</row>
    <row r="476" spans="2:22" ht="15.75" customHeight="1" x14ac:dyDescent="0.15"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</row>
    <row r="477" spans="2:22" ht="15.75" customHeight="1" x14ac:dyDescent="0.15"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</row>
    <row r="478" spans="2:22" ht="15.75" customHeight="1" x14ac:dyDescent="0.15"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</row>
    <row r="479" spans="2:22" ht="15.75" customHeight="1" x14ac:dyDescent="0.15"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</row>
    <row r="480" spans="2:22" ht="15.75" customHeight="1" x14ac:dyDescent="0.15"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</row>
    <row r="481" spans="2:22" ht="15.75" customHeight="1" x14ac:dyDescent="0.15"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</row>
    <row r="482" spans="2:22" ht="15.75" customHeight="1" x14ac:dyDescent="0.15"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</row>
    <row r="483" spans="2:22" ht="15.75" customHeight="1" x14ac:dyDescent="0.15"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</row>
    <row r="484" spans="2:22" ht="15.75" customHeight="1" x14ac:dyDescent="0.15"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</row>
    <row r="485" spans="2:22" ht="15.75" customHeight="1" x14ac:dyDescent="0.15"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</row>
    <row r="486" spans="2:22" ht="15.75" customHeight="1" x14ac:dyDescent="0.15"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</row>
    <row r="487" spans="2:22" ht="15.75" customHeight="1" x14ac:dyDescent="0.15"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</row>
    <row r="488" spans="2:22" ht="15.75" customHeight="1" x14ac:dyDescent="0.15"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</row>
    <row r="489" spans="2:22" ht="15.75" customHeight="1" x14ac:dyDescent="0.15"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</row>
    <row r="490" spans="2:22" ht="15.75" customHeight="1" x14ac:dyDescent="0.15"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</row>
    <row r="491" spans="2:22" ht="15.75" customHeight="1" x14ac:dyDescent="0.15"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</row>
    <row r="492" spans="2:22" ht="15.75" customHeight="1" x14ac:dyDescent="0.15"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</row>
    <row r="493" spans="2:22" ht="15.75" customHeight="1" x14ac:dyDescent="0.15"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</row>
    <row r="494" spans="2:22" ht="15.75" customHeight="1" x14ac:dyDescent="0.15"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</row>
    <row r="495" spans="2:22" ht="15.75" customHeight="1" x14ac:dyDescent="0.15"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</row>
    <row r="496" spans="2:22" ht="15.75" customHeight="1" x14ac:dyDescent="0.15"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</row>
    <row r="497" spans="2:22" ht="15.75" customHeight="1" x14ac:dyDescent="0.15"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</row>
    <row r="498" spans="2:22" ht="15.75" customHeight="1" x14ac:dyDescent="0.15"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</row>
    <row r="499" spans="2:22" ht="15.75" customHeight="1" x14ac:dyDescent="0.15"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</row>
    <row r="500" spans="2:22" ht="15.75" customHeight="1" x14ac:dyDescent="0.15"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</row>
    <row r="501" spans="2:22" ht="15.75" customHeight="1" x14ac:dyDescent="0.15"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</row>
    <row r="502" spans="2:22" ht="15.75" customHeight="1" x14ac:dyDescent="0.15"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</row>
    <row r="503" spans="2:22" ht="15.75" customHeight="1" x14ac:dyDescent="0.15"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</row>
    <row r="504" spans="2:22" ht="15.75" customHeight="1" x14ac:dyDescent="0.15"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</row>
    <row r="505" spans="2:22" ht="15.75" customHeight="1" x14ac:dyDescent="0.15"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</row>
    <row r="506" spans="2:22" ht="15.75" customHeight="1" x14ac:dyDescent="0.15"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</row>
    <row r="507" spans="2:22" ht="15.75" customHeight="1" x14ac:dyDescent="0.15"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</row>
    <row r="508" spans="2:22" ht="15.75" customHeight="1" x14ac:dyDescent="0.15"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</row>
    <row r="509" spans="2:22" ht="15.75" customHeight="1" x14ac:dyDescent="0.15"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</row>
    <row r="510" spans="2:22" ht="15.75" customHeight="1" x14ac:dyDescent="0.15"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</row>
    <row r="511" spans="2:22" ht="15.75" customHeight="1" x14ac:dyDescent="0.15"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</row>
    <row r="512" spans="2:22" ht="15.75" customHeight="1" x14ac:dyDescent="0.15"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</row>
    <row r="513" spans="2:22" ht="15.75" customHeight="1" x14ac:dyDescent="0.15"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</row>
    <row r="514" spans="2:22" ht="15.75" customHeight="1" x14ac:dyDescent="0.15"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</row>
    <row r="515" spans="2:22" ht="15.75" customHeight="1" x14ac:dyDescent="0.15"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</row>
    <row r="516" spans="2:22" ht="15.75" customHeight="1" x14ac:dyDescent="0.15"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</row>
    <row r="517" spans="2:22" ht="15.75" customHeight="1" x14ac:dyDescent="0.15"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</row>
    <row r="518" spans="2:22" ht="15.75" customHeight="1" x14ac:dyDescent="0.15"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</row>
    <row r="519" spans="2:22" ht="15.75" customHeight="1" x14ac:dyDescent="0.15"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</row>
    <row r="520" spans="2:22" ht="15.75" customHeight="1" x14ac:dyDescent="0.15"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</row>
    <row r="521" spans="2:22" ht="15.75" customHeight="1" x14ac:dyDescent="0.15"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</row>
    <row r="522" spans="2:22" ht="15.75" customHeight="1" x14ac:dyDescent="0.15"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</row>
    <row r="523" spans="2:22" ht="15.75" customHeight="1" x14ac:dyDescent="0.15"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</row>
    <row r="524" spans="2:22" ht="15.75" customHeight="1" x14ac:dyDescent="0.15"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</row>
    <row r="525" spans="2:22" ht="15.75" customHeight="1" x14ac:dyDescent="0.15"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</row>
    <row r="526" spans="2:22" ht="15.75" customHeight="1" x14ac:dyDescent="0.15"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</row>
    <row r="527" spans="2:22" ht="15.75" customHeight="1" x14ac:dyDescent="0.15"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</row>
    <row r="528" spans="2:22" ht="15.75" customHeight="1" x14ac:dyDescent="0.15"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</row>
    <row r="529" spans="2:22" ht="15.75" customHeight="1" x14ac:dyDescent="0.15"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</row>
    <row r="530" spans="2:22" ht="15.75" customHeight="1" x14ac:dyDescent="0.15"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</row>
    <row r="531" spans="2:22" ht="15.75" customHeight="1" x14ac:dyDescent="0.15"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</row>
    <row r="532" spans="2:22" ht="15.75" customHeight="1" x14ac:dyDescent="0.15"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</row>
    <row r="533" spans="2:22" ht="15.75" customHeight="1" x14ac:dyDescent="0.15"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</row>
    <row r="534" spans="2:22" ht="15.75" customHeight="1" x14ac:dyDescent="0.15"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</row>
    <row r="535" spans="2:22" ht="15.75" customHeight="1" x14ac:dyDescent="0.15"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</row>
    <row r="536" spans="2:22" ht="15.75" customHeight="1" x14ac:dyDescent="0.15"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</row>
    <row r="537" spans="2:22" ht="15.75" customHeight="1" x14ac:dyDescent="0.15"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</row>
    <row r="538" spans="2:22" ht="15.75" customHeight="1" x14ac:dyDescent="0.15"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</row>
    <row r="539" spans="2:22" ht="15.75" customHeight="1" x14ac:dyDescent="0.15"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</row>
    <row r="540" spans="2:22" ht="15.75" customHeight="1" x14ac:dyDescent="0.15"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</row>
    <row r="541" spans="2:22" ht="15.75" customHeight="1" x14ac:dyDescent="0.15"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</row>
    <row r="542" spans="2:22" ht="15.75" customHeight="1" x14ac:dyDescent="0.15"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</row>
    <row r="543" spans="2:22" ht="15.75" customHeight="1" x14ac:dyDescent="0.15"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</row>
    <row r="544" spans="2:22" ht="15.75" customHeight="1" x14ac:dyDescent="0.15"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</row>
    <row r="545" spans="2:22" ht="15.75" customHeight="1" x14ac:dyDescent="0.15"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</row>
    <row r="546" spans="2:22" ht="15.75" customHeight="1" x14ac:dyDescent="0.15"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</row>
    <row r="547" spans="2:22" ht="15.75" customHeight="1" x14ac:dyDescent="0.15"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</row>
    <row r="548" spans="2:22" ht="15.75" customHeight="1" x14ac:dyDescent="0.15"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</row>
    <row r="549" spans="2:22" ht="15.75" customHeight="1" x14ac:dyDescent="0.15"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</row>
    <row r="550" spans="2:22" ht="15.75" customHeight="1" x14ac:dyDescent="0.15"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</row>
    <row r="551" spans="2:22" ht="15.75" customHeight="1" x14ac:dyDescent="0.15"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</row>
    <row r="552" spans="2:22" ht="15.75" customHeight="1" x14ac:dyDescent="0.15"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</row>
    <row r="553" spans="2:22" ht="15.75" customHeight="1" x14ac:dyDescent="0.15"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</row>
    <row r="554" spans="2:22" ht="15.75" customHeight="1" x14ac:dyDescent="0.15"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</row>
    <row r="555" spans="2:22" ht="15.75" customHeight="1" x14ac:dyDescent="0.15"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</row>
    <row r="556" spans="2:22" ht="15.75" customHeight="1" x14ac:dyDescent="0.15"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</row>
    <row r="557" spans="2:22" ht="15.75" customHeight="1" x14ac:dyDescent="0.15"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</row>
    <row r="558" spans="2:22" ht="15.75" customHeight="1" x14ac:dyDescent="0.15"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</row>
    <row r="559" spans="2:22" ht="15.75" customHeight="1" x14ac:dyDescent="0.15"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</row>
    <row r="560" spans="2:22" ht="15.75" customHeight="1" x14ac:dyDescent="0.15"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</row>
    <row r="561" spans="2:22" ht="15.75" customHeight="1" x14ac:dyDescent="0.15"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</row>
    <row r="562" spans="2:22" ht="15.75" customHeight="1" x14ac:dyDescent="0.15"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</row>
    <row r="563" spans="2:22" ht="15.75" customHeight="1" x14ac:dyDescent="0.15"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</row>
    <row r="564" spans="2:22" ht="15.75" customHeight="1" x14ac:dyDescent="0.15"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</row>
    <row r="565" spans="2:22" ht="15.75" customHeight="1" x14ac:dyDescent="0.15"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</row>
    <row r="566" spans="2:22" ht="15.75" customHeight="1" x14ac:dyDescent="0.15"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</row>
    <row r="567" spans="2:22" ht="15.75" customHeight="1" x14ac:dyDescent="0.15"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</row>
    <row r="568" spans="2:22" ht="15.75" customHeight="1" x14ac:dyDescent="0.15"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</row>
    <row r="569" spans="2:22" ht="15.75" customHeight="1" x14ac:dyDescent="0.15"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</row>
    <row r="570" spans="2:22" ht="15.75" customHeight="1" x14ac:dyDescent="0.15"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</row>
    <row r="571" spans="2:22" ht="15.75" customHeight="1" x14ac:dyDescent="0.15"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</row>
    <row r="572" spans="2:22" ht="15.75" customHeight="1" x14ac:dyDescent="0.15"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</row>
    <row r="573" spans="2:22" ht="15.75" customHeight="1" x14ac:dyDescent="0.15"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</row>
    <row r="574" spans="2:22" ht="15.75" customHeight="1" x14ac:dyDescent="0.15"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</row>
    <row r="575" spans="2:22" ht="15.75" customHeight="1" x14ac:dyDescent="0.15"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</row>
    <row r="576" spans="2:22" ht="15.75" customHeight="1" x14ac:dyDescent="0.15"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</row>
    <row r="577" spans="2:22" ht="15.75" customHeight="1" x14ac:dyDescent="0.15"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</row>
    <row r="578" spans="2:22" ht="15.75" customHeight="1" x14ac:dyDescent="0.15"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</row>
    <row r="579" spans="2:22" ht="15.75" customHeight="1" x14ac:dyDescent="0.15"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</row>
    <row r="580" spans="2:22" ht="15.75" customHeight="1" x14ac:dyDescent="0.15"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</row>
    <row r="581" spans="2:22" ht="15.75" customHeight="1" x14ac:dyDescent="0.15"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</row>
    <row r="582" spans="2:22" ht="15.75" customHeight="1" x14ac:dyDescent="0.15"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</row>
    <row r="583" spans="2:22" ht="15.75" customHeight="1" x14ac:dyDescent="0.15"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</row>
    <row r="584" spans="2:22" ht="15.75" customHeight="1" x14ac:dyDescent="0.15"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</row>
    <row r="585" spans="2:22" ht="15.75" customHeight="1" x14ac:dyDescent="0.15"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</row>
    <row r="586" spans="2:22" ht="15.75" customHeight="1" x14ac:dyDescent="0.15"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</row>
    <row r="587" spans="2:22" ht="15.75" customHeight="1" x14ac:dyDescent="0.15"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</row>
    <row r="588" spans="2:22" ht="15.75" customHeight="1" x14ac:dyDescent="0.15"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</row>
    <row r="589" spans="2:22" ht="15.75" customHeight="1" x14ac:dyDescent="0.15"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</row>
    <row r="590" spans="2:22" ht="15.75" customHeight="1" x14ac:dyDescent="0.15"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</row>
    <row r="591" spans="2:22" ht="15.75" customHeight="1" x14ac:dyDescent="0.15"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</row>
    <row r="592" spans="2:22" ht="15.75" customHeight="1" x14ac:dyDescent="0.15"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</row>
    <row r="593" spans="2:22" ht="15.75" customHeight="1" x14ac:dyDescent="0.15"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</row>
    <row r="594" spans="2:22" ht="15.75" customHeight="1" x14ac:dyDescent="0.15"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</row>
    <row r="595" spans="2:22" ht="15.75" customHeight="1" x14ac:dyDescent="0.15"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</row>
    <row r="596" spans="2:22" ht="15.75" customHeight="1" x14ac:dyDescent="0.15"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</row>
    <row r="597" spans="2:22" ht="15.75" customHeight="1" x14ac:dyDescent="0.15"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</row>
    <row r="598" spans="2:22" ht="15.75" customHeight="1" x14ac:dyDescent="0.15"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</row>
    <row r="599" spans="2:22" ht="15.75" customHeight="1" x14ac:dyDescent="0.15"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</row>
    <row r="600" spans="2:22" ht="15.75" customHeight="1" x14ac:dyDescent="0.15"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</row>
    <row r="601" spans="2:22" ht="15.75" customHeight="1" x14ac:dyDescent="0.15"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</row>
    <row r="602" spans="2:22" ht="15.75" customHeight="1" x14ac:dyDescent="0.15"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</row>
    <row r="603" spans="2:22" ht="15.75" customHeight="1" x14ac:dyDescent="0.15"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</row>
    <row r="604" spans="2:22" ht="15.75" customHeight="1" x14ac:dyDescent="0.15"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</row>
    <row r="605" spans="2:22" ht="15.75" customHeight="1" x14ac:dyDescent="0.15"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</row>
    <row r="606" spans="2:22" ht="15.75" customHeight="1" x14ac:dyDescent="0.15"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</row>
    <row r="607" spans="2:22" ht="15.75" customHeight="1" x14ac:dyDescent="0.15"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</row>
    <row r="608" spans="2:22" ht="15.75" customHeight="1" x14ac:dyDescent="0.15"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</row>
    <row r="609" spans="2:22" ht="15.75" customHeight="1" x14ac:dyDescent="0.15"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</row>
    <row r="610" spans="2:22" ht="15.75" customHeight="1" x14ac:dyDescent="0.15"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</row>
    <row r="611" spans="2:22" ht="15.75" customHeight="1" x14ac:dyDescent="0.15"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</row>
    <row r="612" spans="2:22" ht="15.75" customHeight="1" x14ac:dyDescent="0.15"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</row>
    <row r="613" spans="2:22" ht="15.75" customHeight="1" x14ac:dyDescent="0.15"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</row>
    <row r="614" spans="2:22" ht="15.75" customHeight="1" x14ac:dyDescent="0.15"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</row>
    <row r="615" spans="2:22" ht="15.75" customHeight="1" x14ac:dyDescent="0.15"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</row>
    <row r="616" spans="2:22" ht="15.75" customHeight="1" x14ac:dyDescent="0.15"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</row>
    <row r="617" spans="2:22" ht="15.75" customHeight="1" x14ac:dyDescent="0.15"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</row>
    <row r="618" spans="2:22" ht="15.75" customHeight="1" x14ac:dyDescent="0.15"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</row>
    <row r="619" spans="2:22" ht="15.75" customHeight="1" x14ac:dyDescent="0.15"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</row>
    <row r="620" spans="2:22" ht="15.75" customHeight="1" x14ac:dyDescent="0.15"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</row>
    <row r="621" spans="2:22" ht="15.75" customHeight="1" x14ac:dyDescent="0.15"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</row>
    <row r="622" spans="2:22" ht="15.75" customHeight="1" x14ac:dyDescent="0.15"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</row>
    <row r="623" spans="2:22" ht="15.75" customHeight="1" x14ac:dyDescent="0.15"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</row>
    <row r="624" spans="2:22" ht="15.75" customHeight="1" x14ac:dyDescent="0.15"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</row>
    <row r="625" spans="2:22" ht="15.75" customHeight="1" x14ac:dyDescent="0.15"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</row>
    <row r="626" spans="2:22" ht="15.75" customHeight="1" x14ac:dyDescent="0.15"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</row>
    <row r="627" spans="2:22" ht="15.75" customHeight="1" x14ac:dyDescent="0.15"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</row>
    <row r="628" spans="2:22" ht="15.75" customHeight="1" x14ac:dyDescent="0.15"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</row>
    <row r="629" spans="2:22" ht="15.75" customHeight="1" x14ac:dyDescent="0.15"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</row>
    <row r="630" spans="2:22" ht="15.75" customHeight="1" x14ac:dyDescent="0.15"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</row>
    <row r="631" spans="2:22" ht="15.75" customHeight="1" x14ac:dyDescent="0.15"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</row>
    <row r="632" spans="2:22" ht="15.75" customHeight="1" x14ac:dyDescent="0.15"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</row>
    <row r="633" spans="2:22" ht="15.75" customHeight="1" x14ac:dyDescent="0.15"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</row>
    <row r="634" spans="2:22" ht="15.75" customHeight="1" x14ac:dyDescent="0.15"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</row>
    <row r="635" spans="2:22" ht="15.75" customHeight="1" x14ac:dyDescent="0.15"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</row>
    <row r="636" spans="2:22" ht="15.75" customHeight="1" x14ac:dyDescent="0.15"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</row>
    <row r="637" spans="2:22" ht="15.75" customHeight="1" x14ac:dyDescent="0.15"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</row>
    <row r="638" spans="2:22" ht="15.75" customHeight="1" x14ac:dyDescent="0.15"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</row>
    <row r="639" spans="2:22" ht="15.75" customHeight="1" x14ac:dyDescent="0.15"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</row>
    <row r="640" spans="2:22" ht="15.75" customHeight="1" x14ac:dyDescent="0.15"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</row>
    <row r="641" spans="2:22" ht="15.75" customHeight="1" x14ac:dyDescent="0.15"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</row>
    <row r="642" spans="2:22" ht="15.75" customHeight="1" x14ac:dyDescent="0.15"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</row>
    <row r="643" spans="2:22" ht="15.75" customHeight="1" x14ac:dyDescent="0.15"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</row>
    <row r="644" spans="2:22" ht="15.75" customHeight="1" x14ac:dyDescent="0.15"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</row>
    <row r="645" spans="2:22" ht="15.75" customHeight="1" x14ac:dyDescent="0.15"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</row>
    <row r="646" spans="2:22" ht="15.75" customHeight="1" x14ac:dyDescent="0.15"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</row>
    <row r="647" spans="2:22" ht="15.75" customHeight="1" x14ac:dyDescent="0.15"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</row>
    <row r="648" spans="2:22" ht="15.75" customHeight="1" x14ac:dyDescent="0.15"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</row>
    <row r="649" spans="2:22" ht="15.75" customHeight="1" x14ac:dyDescent="0.15"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</row>
    <row r="650" spans="2:22" ht="15.75" customHeight="1" x14ac:dyDescent="0.15"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</row>
    <row r="651" spans="2:22" ht="15.75" customHeight="1" x14ac:dyDescent="0.15"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</row>
    <row r="652" spans="2:22" ht="15.75" customHeight="1" x14ac:dyDescent="0.15"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</row>
    <row r="653" spans="2:22" ht="15.75" customHeight="1" x14ac:dyDescent="0.15"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</row>
    <row r="654" spans="2:22" ht="15.75" customHeight="1" x14ac:dyDescent="0.15"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</row>
    <row r="655" spans="2:22" ht="15.75" customHeight="1" x14ac:dyDescent="0.15"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</row>
    <row r="656" spans="2:22" ht="15.75" customHeight="1" x14ac:dyDescent="0.15"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</row>
    <row r="657" spans="2:22" ht="15.75" customHeight="1" x14ac:dyDescent="0.15"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</row>
    <row r="658" spans="2:22" ht="15.75" customHeight="1" x14ac:dyDescent="0.15"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</row>
    <row r="659" spans="2:22" ht="15.75" customHeight="1" x14ac:dyDescent="0.15"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</row>
    <row r="660" spans="2:22" ht="15.75" customHeight="1" x14ac:dyDescent="0.15"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</row>
    <row r="661" spans="2:22" ht="15.75" customHeight="1" x14ac:dyDescent="0.15"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</row>
    <row r="662" spans="2:22" ht="15.75" customHeight="1" x14ac:dyDescent="0.15"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</row>
    <row r="663" spans="2:22" ht="15.75" customHeight="1" x14ac:dyDescent="0.15"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</row>
    <row r="664" spans="2:22" ht="15.75" customHeight="1" x14ac:dyDescent="0.15"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</row>
    <row r="665" spans="2:22" ht="15.75" customHeight="1" x14ac:dyDescent="0.15"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</row>
    <row r="666" spans="2:22" ht="15.75" customHeight="1" x14ac:dyDescent="0.15"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</row>
    <row r="667" spans="2:22" ht="15.75" customHeight="1" x14ac:dyDescent="0.15"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</row>
    <row r="668" spans="2:22" ht="15.75" customHeight="1" x14ac:dyDescent="0.15"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</row>
    <row r="669" spans="2:22" ht="15.75" customHeight="1" x14ac:dyDescent="0.15"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</row>
    <row r="670" spans="2:22" ht="15.75" customHeight="1" x14ac:dyDescent="0.15"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</row>
    <row r="671" spans="2:22" ht="15.75" customHeight="1" x14ac:dyDescent="0.15"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</row>
    <row r="672" spans="2:22" ht="15.75" customHeight="1" x14ac:dyDescent="0.15"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</row>
    <row r="673" spans="2:22" ht="15.75" customHeight="1" x14ac:dyDescent="0.15"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</row>
    <row r="674" spans="2:22" ht="15.75" customHeight="1" x14ac:dyDescent="0.15"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</row>
    <row r="675" spans="2:22" ht="15.75" customHeight="1" x14ac:dyDescent="0.15"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</row>
    <row r="676" spans="2:22" ht="15.75" customHeight="1" x14ac:dyDescent="0.15"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</row>
    <row r="677" spans="2:22" ht="15.75" customHeight="1" x14ac:dyDescent="0.15"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</row>
    <row r="678" spans="2:22" ht="15.75" customHeight="1" x14ac:dyDescent="0.15"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</row>
    <row r="679" spans="2:22" ht="15.75" customHeight="1" x14ac:dyDescent="0.15"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</row>
    <row r="680" spans="2:22" ht="15.75" customHeight="1" x14ac:dyDescent="0.15"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</row>
    <row r="681" spans="2:22" ht="15.75" customHeight="1" x14ac:dyDescent="0.15"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</row>
    <row r="682" spans="2:22" ht="15.75" customHeight="1" x14ac:dyDescent="0.15"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</row>
    <row r="683" spans="2:22" ht="15.75" customHeight="1" x14ac:dyDescent="0.15"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</row>
    <row r="684" spans="2:22" ht="15.75" customHeight="1" x14ac:dyDescent="0.15"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</row>
    <row r="685" spans="2:22" ht="15.75" customHeight="1" x14ac:dyDescent="0.15"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</row>
    <row r="686" spans="2:22" ht="15.75" customHeight="1" x14ac:dyDescent="0.15"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</row>
    <row r="687" spans="2:22" ht="15.75" customHeight="1" x14ac:dyDescent="0.15"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</row>
    <row r="688" spans="2:22" ht="15.75" customHeight="1" x14ac:dyDescent="0.15"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</row>
    <row r="689" spans="2:22" ht="15.75" customHeight="1" x14ac:dyDescent="0.15"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</row>
    <row r="690" spans="2:22" ht="15.75" customHeight="1" x14ac:dyDescent="0.15"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</row>
    <row r="691" spans="2:22" ht="15.75" customHeight="1" x14ac:dyDescent="0.15"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</row>
    <row r="692" spans="2:22" ht="15.75" customHeight="1" x14ac:dyDescent="0.15"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</row>
    <row r="693" spans="2:22" ht="15.75" customHeight="1" x14ac:dyDescent="0.15"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</row>
    <row r="694" spans="2:22" ht="15.75" customHeight="1" x14ac:dyDescent="0.15"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</row>
    <row r="695" spans="2:22" ht="15.75" customHeight="1" x14ac:dyDescent="0.15"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</row>
    <row r="696" spans="2:22" ht="15.75" customHeight="1" x14ac:dyDescent="0.15"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</row>
    <row r="697" spans="2:22" ht="15.75" customHeight="1" x14ac:dyDescent="0.15"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</row>
    <row r="698" spans="2:22" ht="15.75" customHeight="1" x14ac:dyDescent="0.15"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</row>
    <row r="699" spans="2:22" ht="15.75" customHeight="1" x14ac:dyDescent="0.15"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</row>
    <row r="700" spans="2:22" ht="15.75" customHeight="1" x14ac:dyDescent="0.15"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</row>
    <row r="701" spans="2:22" ht="15.75" customHeight="1" x14ac:dyDescent="0.15"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</row>
    <row r="702" spans="2:22" ht="15.75" customHeight="1" x14ac:dyDescent="0.15"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</row>
    <row r="703" spans="2:22" ht="15.75" customHeight="1" x14ac:dyDescent="0.15"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</row>
    <row r="704" spans="2:22" ht="15.75" customHeight="1" x14ac:dyDescent="0.15"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</row>
    <row r="705" spans="2:22" ht="15.75" customHeight="1" x14ac:dyDescent="0.15"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</row>
    <row r="706" spans="2:22" ht="15.75" customHeight="1" x14ac:dyDescent="0.15"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</row>
    <row r="707" spans="2:22" ht="15.75" customHeight="1" x14ac:dyDescent="0.15"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</row>
    <row r="708" spans="2:22" ht="15.75" customHeight="1" x14ac:dyDescent="0.15"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</row>
    <row r="709" spans="2:22" ht="15.75" customHeight="1" x14ac:dyDescent="0.15"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</row>
    <row r="710" spans="2:22" ht="15.75" customHeight="1" x14ac:dyDescent="0.15"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</row>
    <row r="711" spans="2:22" ht="15.75" customHeight="1" x14ac:dyDescent="0.15"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</row>
    <row r="712" spans="2:22" ht="15.75" customHeight="1" x14ac:dyDescent="0.15"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</row>
    <row r="713" spans="2:22" ht="15.75" customHeight="1" x14ac:dyDescent="0.15"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</row>
    <row r="714" spans="2:22" ht="15.75" customHeight="1" x14ac:dyDescent="0.15"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</row>
    <row r="715" spans="2:22" ht="15.75" customHeight="1" x14ac:dyDescent="0.15"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</row>
    <row r="716" spans="2:22" ht="15.75" customHeight="1" x14ac:dyDescent="0.15"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</row>
    <row r="717" spans="2:22" ht="15.75" customHeight="1" x14ac:dyDescent="0.15"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</row>
    <row r="718" spans="2:22" ht="15.75" customHeight="1" x14ac:dyDescent="0.15"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</row>
    <row r="719" spans="2:22" ht="15.75" customHeight="1" x14ac:dyDescent="0.15"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</row>
    <row r="720" spans="2:22" ht="15.75" customHeight="1" x14ac:dyDescent="0.15"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</row>
    <row r="721" spans="2:22" ht="15.75" customHeight="1" x14ac:dyDescent="0.15"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</row>
    <row r="722" spans="2:22" ht="15.75" customHeight="1" x14ac:dyDescent="0.15"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</row>
    <row r="723" spans="2:22" ht="15.75" customHeight="1" x14ac:dyDescent="0.15"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</row>
    <row r="724" spans="2:22" ht="15.75" customHeight="1" x14ac:dyDescent="0.15"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</row>
    <row r="725" spans="2:22" ht="15.75" customHeight="1" x14ac:dyDescent="0.15"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</row>
    <row r="726" spans="2:22" ht="15.75" customHeight="1" x14ac:dyDescent="0.15"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</row>
    <row r="727" spans="2:22" ht="15.75" customHeight="1" x14ac:dyDescent="0.15"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</row>
    <row r="728" spans="2:22" ht="15.75" customHeight="1" x14ac:dyDescent="0.15"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</row>
    <row r="729" spans="2:22" ht="15.75" customHeight="1" x14ac:dyDescent="0.15"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</row>
    <row r="730" spans="2:22" ht="15.75" customHeight="1" x14ac:dyDescent="0.15"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</row>
    <row r="731" spans="2:22" ht="15.75" customHeight="1" x14ac:dyDescent="0.15"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</row>
    <row r="732" spans="2:22" ht="15.75" customHeight="1" x14ac:dyDescent="0.15"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</row>
    <row r="733" spans="2:22" ht="15.75" customHeight="1" x14ac:dyDescent="0.15"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</row>
    <row r="734" spans="2:22" ht="15.75" customHeight="1" x14ac:dyDescent="0.15"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</row>
    <row r="735" spans="2:22" ht="15.75" customHeight="1" x14ac:dyDescent="0.15"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</row>
    <row r="736" spans="2:22" ht="15.75" customHeight="1" x14ac:dyDescent="0.15"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</row>
    <row r="737" spans="2:22" ht="15.75" customHeight="1" x14ac:dyDescent="0.15"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</row>
    <row r="738" spans="2:22" ht="15.75" customHeight="1" x14ac:dyDescent="0.15"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</row>
    <row r="739" spans="2:22" ht="15.75" customHeight="1" x14ac:dyDescent="0.15"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</row>
    <row r="740" spans="2:22" ht="15.75" customHeight="1" x14ac:dyDescent="0.15"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</row>
    <row r="741" spans="2:22" ht="15.75" customHeight="1" x14ac:dyDescent="0.15"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</row>
    <row r="742" spans="2:22" ht="15.75" customHeight="1" x14ac:dyDescent="0.15"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</row>
    <row r="743" spans="2:22" ht="15.75" customHeight="1" x14ac:dyDescent="0.15"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</row>
    <row r="744" spans="2:22" ht="15.75" customHeight="1" x14ac:dyDescent="0.15"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</row>
    <row r="745" spans="2:22" ht="15.75" customHeight="1" x14ac:dyDescent="0.15"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</row>
    <row r="746" spans="2:22" ht="15.75" customHeight="1" x14ac:dyDescent="0.15"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</row>
    <row r="747" spans="2:22" ht="15.75" customHeight="1" x14ac:dyDescent="0.15"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</row>
    <row r="748" spans="2:22" ht="15.75" customHeight="1" x14ac:dyDescent="0.15"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</row>
    <row r="749" spans="2:22" ht="15.75" customHeight="1" x14ac:dyDescent="0.15"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</row>
    <row r="750" spans="2:22" ht="15.75" customHeight="1" x14ac:dyDescent="0.15"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</row>
    <row r="751" spans="2:22" ht="15.75" customHeight="1" x14ac:dyDescent="0.15"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</row>
    <row r="752" spans="2:22" ht="15.75" customHeight="1" x14ac:dyDescent="0.15"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</row>
    <row r="753" spans="2:22" ht="15.75" customHeight="1" x14ac:dyDescent="0.15"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</row>
    <row r="754" spans="2:22" ht="15.75" customHeight="1" x14ac:dyDescent="0.15"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</row>
    <row r="755" spans="2:22" ht="15.75" customHeight="1" x14ac:dyDescent="0.15"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</row>
    <row r="756" spans="2:22" ht="15.75" customHeight="1" x14ac:dyDescent="0.15"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</row>
    <row r="757" spans="2:22" ht="15.75" customHeight="1" x14ac:dyDescent="0.15"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</row>
    <row r="758" spans="2:22" ht="15.75" customHeight="1" x14ac:dyDescent="0.15"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</row>
    <row r="759" spans="2:22" ht="15.75" customHeight="1" x14ac:dyDescent="0.15"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</row>
    <row r="760" spans="2:22" ht="15.75" customHeight="1" x14ac:dyDescent="0.15"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</row>
    <row r="761" spans="2:22" ht="15.75" customHeight="1" x14ac:dyDescent="0.15"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</row>
    <row r="762" spans="2:22" ht="15.75" customHeight="1" x14ac:dyDescent="0.15"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</row>
    <row r="763" spans="2:22" ht="15.75" customHeight="1" x14ac:dyDescent="0.15"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</row>
    <row r="764" spans="2:22" ht="15.75" customHeight="1" x14ac:dyDescent="0.15"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</row>
    <row r="765" spans="2:22" ht="15.75" customHeight="1" x14ac:dyDescent="0.15"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</row>
    <row r="766" spans="2:22" ht="15.75" customHeight="1" x14ac:dyDescent="0.15"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</row>
    <row r="767" spans="2:22" ht="15.75" customHeight="1" x14ac:dyDescent="0.15"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</row>
    <row r="768" spans="2:22" ht="15.75" customHeight="1" x14ac:dyDescent="0.15"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</row>
    <row r="769" spans="2:22" ht="15.75" customHeight="1" x14ac:dyDescent="0.15"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</row>
    <row r="770" spans="2:22" ht="15.75" customHeight="1" x14ac:dyDescent="0.15"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</row>
    <row r="771" spans="2:22" ht="15.75" customHeight="1" x14ac:dyDescent="0.15"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</row>
    <row r="772" spans="2:22" ht="15.75" customHeight="1" x14ac:dyDescent="0.15"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</row>
    <row r="773" spans="2:22" ht="15.75" customHeight="1" x14ac:dyDescent="0.15"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</row>
    <row r="774" spans="2:22" ht="15.75" customHeight="1" x14ac:dyDescent="0.15"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</row>
    <row r="775" spans="2:22" ht="15.75" customHeight="1" x14ac:dyDescent="0.15"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</row>
    <row r="776" spans="2:22" ht="15.75" customHeight="1" x14ac:dyDescent="0.15"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</row>
    <row r="777" spans="2:22" ht="15.75" customHeight="1" x14ac:dyDescent="0.15"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</row>
    <row r="778" spans="2:22" ht="15.75" customHeight="1" x14ac:dyDescent="0.15"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</row>
    <row r="779" spans="2:22" ht="15.75" customHeight="1" x14ac:dyDescent="0.15"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</row>
    <row r="780" spans="2:22" ht="15.75" customHeight="1" x14ac:dyDescent="0.15"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</row>
    <row r="781" spans="2:22" ht="15.75" customHeight="1" x14ac:dyDescent="0.15"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</row>
    <row r="782" spans="2:22" ht="15.75" customHeight="1" x14ac:dyDescent="0.15"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</row>
    <row r="783" spans="2:22" ht="15.75" customHeight="1" x14ac:dyDescent="0.15"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</row>
    <row r="784" spans="2:22" ht="15.75" customHeight="1" x14ac:dyDescent="0.15"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</row>
    <row r="785" spans="2:22" ht="15.75" customHeight="1" x14ac:dyDescent="0.15"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</row>
    <row r="786" spans="2:22" ht="15.75" customHeight="1" x14ac:dyDescent="0.15"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</row>
    <row r="787" spans="2:22" ht="15.75" customHeight="1" x14ac:dyDescent="0.15"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</row>
    <row r="788" spans="2:22" ht="15.75" customHeight="1" x14ac:dyDescent="0.15"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</row>
    <row r="789" spans="2:22" ht="15.75" customHeight="1" x14ac:dyDescent="0.15"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</row>
    <row r="790" spans="2:22" ht="15.75" customHeight="1" x14ac:dyDescent="0.15"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</row>
    <row r="791" spans="2:22" ht="15.75" customHeight="1" x14ac:dyDescent="0.15"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</row>
    <row r="792" spans="2:22" ht="15.75" customHeight="1" x14ac:dyDescent="0.15"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</row>
    <row r="793" spans="2:22" ht="15.75" customHeight="1" x14ac:dyDescent="0.15"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</row>
    <row r="794" spans="2:22" ht="15.75" customHeight="1" x14ac:dyDescent="0.15"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</row>
    <row r="795" spans="2:22" ht="15.75" customHeight="1" x14ac:dyDescent="0.15"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</row>
    <row r="796" spans="2:22" ht="15.75" customHeight="1" x14ac:dyDescent="0.15"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</row>
    <row r="797" spans="2:22" ht="15.75" customHeight="1" x14ac:dyDescent="0.15"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</row>
    <row r="798" spans="2:22" ht="15.75" customHeight="1" x14ac:dyDescent="0.15"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</row>
    <row r="799" spans="2:22" ht="15.75" customHeight="1" x14ac:dyDescent="0.15"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</row>
    <row r="800" spans="2:22" ht="15.75" customHeight="1" x14ac:dyDescent="0.15"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</row>
    <row r="801" spans="2:22" ht="15.75" customHeight="1" x14ac:dyDescent="0.15"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</row>
    <row r="802" spans="2:22" ht="15.75" customHeight="1" x14ac:dyDescent="0.15"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</row>
    <row r="803" spans="2:22" ht="15.75" customHeight="1" x14ac:dyDescent="0.15"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</row>
    <row r="804" spans="2:22" ht="15.75" customHeight="1" x14ac:dyDescent="0.15"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</row>
    <row r="805" spans="2:22" ht="15.75" customHeight="1" x14ac:dyDescent="0.15"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</row>
    <row r="806" spans="2:22" ht="15.75" customHeight="1" x14ac:dyDescent="0.15"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</row>
    <row r="807" spans="2:22" ht="15.75" customHeight="1" x14ac:dyDescent="0.15"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</row>
    <row r="808" spans="2:22" ht="15.75" customHeight="1" x14ac:dyDescent="0.15"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</row>
    <row r="809" spans="2:22" ht="15.75" customHeight="1" x14ac:dyDescent="0.15"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</row>
    <row r="810" spans="2:22" ht="15.75" customHeight="1" x14ac:dyDescent="0.15"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</row>
    <row r="811" spans="2:22" ht="15.75" customHeight="1" x14ac:dyDescent="0.15"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</row>
    <row r="812" spans="2:22" ht="15.75" customHeight="1" x14ac:dyDescent="0.15"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</row>
    <row r="813" spans="2:22" ht="15.75" customHeight="1" x14ac:dyDescent="0.15"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</row>
    <row r="814" spans="2:22" ht="15.75" customHeight="1" x14ac:dyDescent="0.15"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</row>
    <row r="815" spans="2:22" ht="15.75" customHeight="1" x14ac:dyDescent="0.15"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</row>
    <row r="816" spans="2:22" ht="15.75" customHeight="1" x14ac:dyDescent="0.15"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</row>
    <row r="817" spans="2:22" ht="15.75" customHeight="1" x14ac:dyDescent="0.15"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</row>
    <row r="818" spans="2:22" ht="15.75" customHeight="1" x14ac:dyDescent="0.15"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</row>
    <row r="819" spans="2:22" ht="15.75" customHeight="1" x14ac:dyDescent="0.15"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</row>
    <row r="820" spans="2:22" ht="15.75" customHeight="1" x14ac:dyDescent="0.15"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</row>
    <row r="821" spans="2:22" ht="15.75" customHeight="1" x14ac:dyDescent="0.15"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</row>
    <row r="822" spans="2:22" ht="15.75" customHeight="1" x14ac:dyDescent="0.15"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</row>
    <row r="823" spans="2:22" ht="15.75" customHeight="1" x14ac:dyDescent="0.15"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</row>
    <row r="824" spans="2:22" ht="15.75" customHeight="1" x14ac:dyDescent="0.15"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</row>
    <row r="825" spans="2:22" ht="15.75" customHeight="1" x14ac:dyDescent="0.15"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</row>
    <row r="826" spans="2:22" ht="15.75" customHeight="1" x14ac:dyDescent="0.15"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</row>
    <row r="827" spans="2:22" ht="15.75" customHeight="1" x14ac:dyDescent="0.15"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</row>
    <row r="828" spans="2:22" ht="15.75" customHeight="1" x14ac:dyDescent="0.15"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</row>
    <row r="829" spans="2:22" ht="15.75" customHeight="1" x14ac:dyDescent="0.15"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</row>
    <row r="830" spans="2:22" ht="15.75" customHeight="1" x14ac:dyDescent="0.15"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</row>
    <row r="831" spans="2:22" ht="15.75" customHeight="1" x14ac:dyDescent="0.15"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</row>
    <row r="832" spans="2:22" ht="15.75" customHeight="1" x14ac:dyDescent="0.15"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</row>
    <row r="833" spans="2:22" ht="15.75" customHeight="1" x14ac:dyDescent="0.15"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</row>
    <row r="834" spans="2:22" ht="15.75" customHeight="1" x14ac:dyDescent="0.15"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</row>
    <row r="835" spans="2:22" ht="15.75" customHeight="1" x14ac:dyDescent="0.15"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</row>
    <row r="836" spans="2:22" ht="15.75" customHeight="1" x14ac:dyDescent="0.15"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</row>
    <row r="837" spans="2:22" ht="15.75" customHeight="1" x14ac:dyDescent="0.15"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</row>
    <row r="838" spans="2:22" ht="15.75" customHeight="1" x14ac:dyDescent="0.15"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</row>
    <row r="839" spans="2:22" ht="15.75" customHeight="1" x14ac:dyDescent="0.15"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</row>
    <row r="840" spans="2:22" ht="15.75" customHeight="1" x14ac:dyDescent="0.15"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</row>
    <row r="841" spans="2:22" ht="15.75" customHeight="1" x14ac:dyDescent="0.15"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</row>
    <row r="842" spans="2:22" ht="15.75" customHeight="1" x14ac:dyDescent="0.15"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</row>
    <row r="843" spans="2:22" ht="15.75" customHeight="1" x14ac:dyDescent="0.15"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</row>
    <row r="844" spans="2:22" ht="15.75" customHeight="1" x14ac:dyDescent="0.15"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</row>
    <row r="845" spans="2:22" ht="15.75" customHeight="1" x14ac:dyDescent="0.15"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</row>
    <row r="846" spans="2:22" ht="15.75" customHeight="1" x14ac:dyDescent="0.15"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</row>
    <row r="847" spans="2:22" ht="15.75" customHeight="1" x14ac:dyDescent="0.15"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</row>
    <row r="848" spans="2:22" ht="15.75" customHeight="1" x14ac:dyDescent="0.15"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</row>
    <row r="849" spans="2:22" ht="15.75" customHeight="1" x14ac:dyDescent="0.15"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</row>
    <row r="850" spans="2:22" ht="15.75" customHeight="1" x14ac:dyDescent="0.15"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</row>
    <row r="851" spans="2:22" ht="15.75" customHeight="1" x14ac:dyDescent="0.15"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</row>
    <row r="852" spans="2:22" ht="15.75" customHeight="1" x14ac:dyDescent="0.15"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</row>
    <row r="853" spans="2:22" ht="15.75" customHeight="1" x14ac:dyDescent="0.15"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</row>
    <row r="854" spans="2:22" ht="15.75" customHeight="1" x14ac:dyDescent="0.15"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</row>
    <row r="855" spans="2:22" ht="15.75" customHeight="1" x14ac:dyDescent="0.15"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</row>
    <row r="856" spans="2:22" ht="15.75" customHeight="1" x14ac:dyDescent="0.15"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</row>
    <row r="857" spans="2:22" ht="15.75" customHeight="1" x14ac:dyDescent="0.15"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</row>
    <row r="858" spans="2:22" ht="15.75" customHeight="1" x14ac:dyDescent="0.15"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</row>
    <row r="859" spans="2:22" ht="15.75" customHeight="1" x14ac:dyDescent="0.15"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</row>
    <row r="860" spans="2:22" ht="15.75" customHeight="1" x14ac:dyDescent="0.15"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</row>
    <row r="861" spans="2:22" ht="15.75" customHeight="1" x14ac:dyDescent="0.15"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</row>
    <row r="862" spans="2:22" ht="15.75" customHeight="1" x14ac:dyDescent="0.15"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</row>
    <row r="863" spans="2:22" ht="15.75" customHeight="1" x14ac:dyDescent="0.15"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</row>
    <row r="864" spans="2:22" ht="15.75" customHeight="1" x14ac:dyDescent="0.15"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</row>
    <row r="865" spans="2:22" ht="15.75" customHeight="1" x14ac:dyDescent="0.15"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</row>
    <row r="866" spans="2:22" ht="15.75" customHeight="1" x14ac:dyDescent="0.15"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</row>
    <row r="867" spans="2:22" ht="15.75" customHeight="1" x14ac:dyDescent="0.15"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</row>
    <row r="868" spans="2:22" ht="15.75" customHeight="1" x14ac:dyDescent="0.15"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</row>
    <row r="869" spans="2:22" ht="15.75" customHeight="1" x14ac:dyDescent="0.15"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</row>
    <row r="870" spans="2:22" ht="15.75" customHeight="1" x14ac:dyDescent="0.15"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</row>
    <row r="871" spans="2:22" ht="15.75" customHeight="1" x14ac:dyDescent="0.15"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</row>
    <row r="872" spans="2:22" ht="15.75" customHeight="1" x14ac:dyDescent="0.15"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</row>
    <row r="873" spans="2:22" ht="15.75" customHeight="1" x14ac:dyDescent="0.15"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</row>
    <row r="874" spans="2:22" ht="15.75" customHeight="1" x14ac:dyDescent="0.15"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</row>
    <row r="875" spans="2:22" ht="15.75" customHeight="1" x14ac:dyDescent="0.15"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</row>
    <row r="876" spans="2:22" ht="15.75" customHeight="1" x14ac:dyDescent="0.15"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</row>
    <row r="877" spans="2:22" ht="15.75" customHeight="1" x14ac:dyDescent="0.15"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</row>
    <row r="878" spans="2:22" ht="15.75" customHeight="1" x14ac:dyDescent="0.15"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</row>
    <row r="879" spans="2:22" ht="15.75" customHeight="1" x14ac:dyDescent="0.15"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</row>
    <row r="880" spans="2:22" ht="15.75" customHeight="1" x14ac:dyDescent="0.15"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</row>
    <row r="881" spans="2:22" ht="15.75" customHeight="1" x14ac:dyDescent="0.15"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</row>
    <row r="882" spans="2:22" ht="15.75" customHeight="1" x14ac:dyDescent="0.15"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</row>
    <row r="883" spans="2:22" ht="15.75" customHeight="1" x14ac:dyDescent="0.15"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</row>
    <row r="884" spans="2:22" ht="15.75" customHeight="1" x14ac:dyDescent="0.15"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</row>
    <row r="885" spans="2:22" ht="15.75" customHeight="1" x14ac:dyDescent="0.15"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</row>
    <row r="886" spans="2:22" ht="15.75" customHeight="1" x14ac:dyDescent="0.15"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</row>
    <row r="887" spans="2:22" ht="15.75" customHeight="1" x14ac:dyDescent="0.15"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</row>
    <row r="888" spans="2:22" ht="15.75" customHeight="1" x14ac:dyDescent="0.15"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</row>
    <row r="889" spans="2:22" ht="15.75" customHeight="1" x14ac:dyDescent="0.15"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</row>
    <row r="890" spans="2:22" ht="15.75" customHeight="1" x14ac:dyDescent="0.15"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</row>
    <row r="891" spans="2:22" ht="15.75" customHeight="1" x14ac:dyDescent="0.15"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</row>
    <row r="892" spans="2:22" ht="15.75" customHeight="1" x14ac:dyDescent="0.15"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</row>
    <row r="893" spans="2:22" ht="15.75" customHeight="1" x14ac:dyDescent="0.15"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</row>
    <row r="894" spans="2:22" ht="15.75" customHeight="1" x14ac:dyDescent="0.15"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</row>
    <row r="895" spans="2:22" ht="15.75" customHeight="1" x14ac:dyDescent="0.15"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</row>
    <row r="896" spans="2:22" ht="15.75" customHeight="1" x14ac:dyDescent="0.15"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</row>
    <row r="897" spans="2:22" ht="15.75" customHeight="1" x14ac:dyDescent="0.15"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</row>
    <row r="898" spans="2:22" ht="15.75" customHeight="1" x14ac:dyDescent="0.15"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</row>
    <row r="899" spans="2:22" ht="15.75" customHeight="1" x14ac:dyDescent="0.15"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</row>
    <row r="900" spans="2:22" ht="15.75" customHeight="1" x14ac:dyDescent="0.15"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</row>
    <row r="901" spans="2:22" ht="15.75" customHeight="1" x14ac:dyDescent="0.15"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</row>
    <row r="902" spans="2:22" ht="15.75" customHeight="1" x14ac:dyDescent="0.15"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</row>
    <row r="903" spans="2:22" ht="15.75" customHeight="1" x14ac:dyDescent="0.15"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</row>
    <row r="904" spans="2:22" ht="15.75" customHeight="1" x14ac:dyDescent="0.15"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</row>
    <row r="905" spans="2:22" ht="15.75" customHeight="1" x14ac:dyDescent="0.15"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</row>
    <row r="906" spans="2:22" ht="15.75" customHeight="1" x14ac:dyDescent="0.15"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</row>
    <row r="907" spans="2:22" ht="15.75" customHeight="1" x14ac:dyDescent="0.15"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</row>
    <row r="908" spans="2:22" ht="15.75" customHeight="1" x14ac:dyDescent="0.15"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</row>
    <row r="909" spans="2:22" ht="15.75" customHeight="1" x14ac:dyDescent="0.15"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</row>
    <row r="910" spans="2:22" ht="15.75" customHeight="1" x14ac:dyDescent="0.15"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</row>
    <row r="911" spans="2:22" ht="15.75" customHeight="1" x14ac:dyDescent="0.15"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</row>
    <row r="912" spans="2:22" ht="15.75" customHeight="1" x14ac:dyDescent="0.15"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</row>
    <row r="913" spans="2:22" ht="15.75" customHeight="1" x14ac:dyDescent="0.15"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</row>
    <row r="914" spans="2:22" ht="15.75" customHeight="1" x14ac:dyDescent="0.15"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</row>
    <row r="915" spans="2:22" ht="15.75" customHeight="1" x14ac:dyDescent="0.15"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</row>
    <row r="916" spans="2:22" ht="15.75" customHeight="1" x14ac:dyDescent="0.15"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</row>
    <row r="917" spans="2:22" ht="15.75" customHeight="1" x14ac:dyDescent="0.15"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</row>
    <row r="918" spans="2:22" ht="15.75" customHeight="1" x14ac:dyDescent="0.15"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</row>
    <row r="919" spans="2:22" ht="15.75" customHeight="1" x14ac:dyDescent="0.15"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</row>
    <row r="920" spans="2:22" ht="15.75" customHeight="1" x14ac:dyDescent="0.15"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</row>
    <row r="921" spans="2:22" ht="15.75" customHeight="1" x14ac:dyDescent="0.15"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</row>
    <row r="922" spans="2:22" ht="15.75" customHeight="1" x14ac:dyDescent="0.15"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</row>
    <row r="923" spans="2:22" ht="15.75" customHeight="1" x14ac:dyDescent="0.15"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</row>
    <row r="924" spans="2:22" ht="15.75" customHeight="1" x14ac:dyDescent="0.15"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</row>
    <row r="925" spans="2:22" ht="15.75" customHeight="1" x14ac:dyDescent="0.15"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</row>
    <row r="926" spans="2:22" ht="15.75" customHeight="1" x14ac:dyDescent="0.15"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</row>
    <row r="927" spans="2:22" ht="15.75" customHeight="1" x14ac:dyDescent="0.15"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</row>
    <row r="928" spans="2:22" ht="15.75" customHeight="1" x14ac:dyDescent="0.15"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</row>
    <row r="929" spans="2:22" ht="15.75" customHeight="1" x14ac:dyDescent="0.15"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</row>
    <row r="930" spans="2:22" ht="15.75" customHeight="1" x14ac:dyDescent="0.15"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</row>
    <row r="931" spans="2:22" ht="15.75" customHeight="1" x14ac:dyDescent="0.15"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</row>
    <row r="932" spans="2:22" ht="15.75" customHeight="1" x14ac:dyDescent="0.15"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</row>
    <row r="933" spans="2:22" ht="15.75" customHeight="1" x14ac:dyDescent="0.15"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</row>
    <row r="934" spans="2:22" ht="15.75" customHeight="1" x14ac:dyDescent="0.15"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</row>
    <row r="935" spans="2:22" ht="15.75" customHeight="1" x14ac:dyDescent="0.15"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</row>
    <row r="936" spans="2:22" ht="15.75" customHeight="1" x14ac:dyDescent="0.15"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</row>
    <row r="937" spans="2:22" ht="15.75" customHeight="1" x14ac:dyDescent="0.15"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</row>
    <row r="938" spans="2:22" ht="15.75" customHeight="1" x14ac:dyDescent="0.15"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</row>
    <row r="939" spans="2:22" ht="15.75" customHeight="1" x14ac:dyDescent="0.15"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</row>
    <row r="940" spans="2:22" ht="15.75" customHeight="1" x14ac:dyDescent="0.15"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</row>
    <row r="941" spans="2:22" ht="15.75" customHeight="1" x14ac:dyDescent="0.15"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</row>
    <row r="942" spans="2:22" ht="15.75" customHeight="1" x14ac:dyDescent="0.15"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</row>
    <row r="943" spans="2:22" ht="15.75" customHeight="1" x14ac:dyDescent="0.15"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</row>
    <row r="944" spans="2:22" ht="15.75" customHeight="1" x14ac:dyDescent="0.15"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</row>
    <row r="945" spans="2:22" ht="15.75" customHeight="1" x14ac:dyDescent="0.15"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</row>
    <row r="946" spans="2:22" ht="15.75" customHeight="1" x14ac:dyDescent="0.15"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</row>
    <row r="947" spans="2:22" ht="15.75" customHeight="1" x14ac:dyDescent="0.15"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</row>
    <row r="948" spans="2:22" ht="15.75" customHeight="1" x14ac:dyDescent="0.15"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</row>
    <row r="949" spans="2:22" ht="15.75" customHeight="1" x14ac:dyDescent="0.15"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</row>
    <row r="950" spans="2:22" ht="15.75" customHeight="1" x14ac:dyDescent="0.15"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</row>
    <row r="951" spans="2:22" ht="15.75" customHeight="1" x14ac:dyDescent="0.15"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</row>
    <row r="952" spans="2:22" ht="15.75" customHeight="1" x14ac:dyDescent="0.15"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</row>
    <row r="953" spans="2:22" ht="15.75" customHeight="1" x14ac:dyDescent="0.15"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</row>
    <row r="954" spans="2:22" ht="15.75" customHeight="1" x14ac:dyDescent="0.15"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</row>
    <row r="955" spans="2:22" ht="15.75" customHeight="1" x14ac:dyDescent="0.15"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</row>
    <row r="956" spans="2:22" ht="15.75" customHeight="1" x14ac:dyDescent="0.15"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</row>
    <row r="957" spans="2:22" ht="15.75" customHeight="1" x14ac:dyDescent="0.15"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</row>
    <row r="958" spans="2:22" ht="15.75" customHeight="1" x14ac:dyDescent="0.15"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</row>
    <row r="959" spans="2:22" ht="15.75" customHeight="1" x14ac:dyDescent="0.15"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</row>
    <row r="960" spans="2:22" ht="15.75" customHeight="1" x14ac:dyDescent="0.15"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</row>
    <row r="961" spans="2:22" ht="15.75" customHeight="1" x14ac:dyDescent="0.15"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</row>
    <row r="962" spans="2:22" ht="15.75" customHeight="1" x14ac:dyDescent="0.15"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</row>
    <row r="963" spans="2:22" ht="15.75" customHeight="1" x14ac:dyDescent="0.15"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</row>
    <row r="964" spans="2:22" ht="15.75" customHeight="1" x14ac:dyDescent="0.15"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</row>
    <row r="965" spans="2:22" ht="15.75" customHeight="1" x14ac:dyDescent="0.15"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</row>
    <row r="966" spans="2:22" ht="15.75" customHeight="1" x14ac:dyDescent="0.15"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</row>
    <row r="967" spans="2:22" ht="15.75" customHeight="1" x14ac:dyDescent="0.15"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</row>
    <row r="968" spans="2:22" ht="15.75" customHeight="1" x14ac:dyDescent="0.15"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</row>
    <row r="969" spans="2:22" ht="15.75" customHeight="1" x14ac:dyDescent="0.15"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</row>
    <row r="970" spans="2:22" ht="15.75" customHeight="1" x14ac:dyDescent="0.15"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</row>
    <row r="971" spans="2:22" ht="15.75" customHeight="1" x14ac:dyDescent="0.15"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</row>
    <row r="972" spans="2:22" ht="15.75" customHeight="1" x14ac:dyDescent="0.15"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</row>
    <row r="973" spans="2:22" ht="15.75" customHeight="1" x14ac:dyDescent="0.15"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</row>
    <row r="974" spans="2:22" ht="15.75" customHeight="1" x14ac:dyDescent="0.15"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</row>
    <row r="975" spans="2:22" ht="15.75" customHeight="1" x14ac:dyDescent="0.15"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</row>
    <row r="976" spans="2:22" ht="15.75" customHeight="1" x14ac:dyDescent="0.15"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</row>
    <row r="977" spans="2:22" ht="15.75" customHeight="1" x14ac:dyDescent="0.15"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</row>
    <row r="978" spans="2:22" ht="15.75" customHeight="1" x14ac:dyDescent="0.15"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</row>
    <row r="979" spans="2:22" ht="15.75" customHeight="1" x14ac:dyDescent="0.15"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</row>
    <row r="980" spans="2:22" ht="15.75" customHeight="1" x14ac:dyDescent="0.15"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</row>
    <row r="981" spans="2:22" ht="15.75" customHeight="1" x14ac:dyDescent="0.15"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</row>
    <row r="982" spans="2:22" ht="15.75" customHeight="1" x14ac:dyDescent="0.15"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</row>
    <row r="983" spans="2:22" ht="15.75" customHeight="1" x14ac:dyDescent="0.15"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</row>
    <row r="984" spans="2:22" ht="15.75" customHeight="1" x14ac:dyDescent="0.15"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</row>
    <row r="985" spans="2:22" ht="15.75" customHeight="1" x14ac:dyDescent="0.15"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</row>
    <row r="986" spans="2:22" ht="15.75" customHeight="1" x14ac:dyDescent="0.15"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</row>
    <row r="987" spans="2:22" ht="15.75" customHeight="1" x14ac:dyDescent="0.15"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</row>
    <row r="988" spans="2:22" ht="15.75" customHeight="1" x14ac:dyDescent="0.15"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</row>
    <row r="989" spans="2:22" ht="15.75" customHeight="1" x14ac:dyDescent="0.15"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</row>
    <row r="990" spans="2:22" ht="15.75" customHeight="1" x14ac:dyDescent="0.15"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</row>
    <row r="991" spans="2:22" ht="15.75" customHeight="1" x14ac:dyDescent="0.15"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</row>
  </sheetData>
  <mergeCells count="3">
    <mergeCell ref="B24:J24"/>
    <mergeCell ref="M22:AD22"/>
    <mergeCell ref="M52:AD52"/>
  </mergeCells>
  <conditionalFormatting sqref="B11 K16:O16 D17:O17">
    <cfRule type="expression" dxfId="34" priority="65">
      <formula>B$6=0</formula>
    </cfRule>
  </conditionalFormatting>
  <conditionalFormatting sqref="D7:J16 D18:J19">
    <cfRule type="expression" dxfId="33" priority="23">
      <formula>D$6=0</formula>
    </cfRule>
  </conditionalFormatting>
  <conditionalFormatting sqref="D22:L22">
    <cfRule type="expression" dxfId="32" priority="59">
      <formula>D$6=0</formula>
    </cfRule>
  </conditionalFormatting>
  <conditionalFormatting sqref="D6:AO6 K10:AO10 K13:AO13 P16:AO17 D20:AO20">
    <cfRule type="expression" dxfId="8" priority="4">
      <formula>D$6=0</formula>
    </cfRule>
  </conditionalFormatting>
  <conditionalFormatting sqref="K7:O9 K11:O12 K14:O15 K18:O19 K25:O25">
    <cfRule type="expression" dxfId="31" priority="176">
      <formula>D$6=0</formula>
    </cfRule>
  </conditionalFormatting>
  <conditionalFormatting sqref="O24 X24:Z24 M35 O49 X49:AB49 O55 X55:Z55 M66 O80 X80:AA80">
    <cfRule type="expression" dxfId="30" priority="157">
      <formula>B$6=0</formula>
    </cfRule>
  </conditionalFormatting>
  <conditionalFormatting sqref="P7:P9 P11:P12 P14:P15 P18:P19 P22">
    <cfRule type="expression" dxfId="29" priority="10">
      <formula>#REF!=0</formula>
    </cfRule>
  </conditionalFormatting>
  <conditionalFormatting sqref="Q7:W9 Q11:W12 Q14:W15 Q18:W19 Q25:W25">
    <cfRule type="expression" dxfId="28" priority="225">
      <formula>I$6=0</formula>
    </cfRule>
  </conditionalFormatting>
  <conditionalFormatting sqref="Q24:W24 Q49:W49 Q55:W55 Q80:W80">
    <cfRule type="expression" dxfId="27" priority="231">
      <formula>E$6=0</formula>
    </cfRule>
  </conditionalFormatting>
  <conditionalFormatting sqref="X7:AB9 X11:AB12 X14:AB15 X18:AB19">
    <cfRule type="expression" dxfId="26" priority="250">
      <formula>D$6=0</formula>
    </cfRule>
  </conditionalFormatting>
  <conditionalFormatting sqref="X27:AB27 AD55">
    <cfRule type="expression" dxfId="25" priority="17">
      <formula>E$6=0</formula>
    </cfRule>
  </conditionalFormatting>
  <conditionalFormatting sqref="AA34">
    <cfRule type="expression" dxfId="24" priority="120">
      <formula>N$6=0</formula>
    </cfRule>
  </conditionalFormatting>
  <conditionalFormatting sqref="AA37">
    <cfRule type="expression" dxfId="23" priority="118">
      <formula>K$6=0</formula>
    </cfRule>
  </conditionalFormatting>
  <conditionalFormatting sqref="AA65">
    <cfRule type="expression" dxfId="22" priority="56">
      <formula>M$6=0</formula>
    </cfRule>
  </conditionalFormatting>
  <conditionalFormatting sqref="AA24:AB24 AD24 AA55 AA68">
    <cfRule type="expression" dxfId="21" priority="222">
      <formula>#REF!=0</formula>
    </cfRule>
  </conditionalFormatting>
  <conditionalFormatting sqref="AC11">
    <cfRule type="expression" dxfId="20" priority="5">
      <formula>U$6=0</formula>
    </cfRule>
  </conditionalFormatting>
  <conditionalFormatting sqref="AC24">
    <cfRule type="expression" dxfId="19" priority="6">
      <formula>Q$6=0</formula>
    </cfRule>
  </conditionalFormatting>
  <conditionalFormatting sqref="AC49:AD49 AC55 AC80">
    <cfRule type="expression" dxfId="18" priority="7">
      <formula>Q$6=0</formula>
    </cfRule>
  </conditionalFormatting>
  <conditionalFormatting sqref="AC27:AI27">
    <cfRule type="expression" dxfId="17" priority="8">
      <formula>I$6=0</formula>
    </cfRule>
  </conditionalFormatting>
  <conditionalFormatting sqref="AD34">
    <cfRule type="expression" dxfId="16" priority="262">
      <formula>O$6=0</formula>
    </cfRule>
  </conditionalFormatting>
  <conditionalFormatting sqref="AD37 AD55 AD65 AD68 AD80">
    <cfRule type="expression" dxfId="15" priority="145">
      <formula>L$6=0</formula>
    </cfRule>
  </conditionalFormatting>
  <conditionalFormatting sqref="AD65">
    <cfRule type="expression" dxfId="14" priority="18">
      <formula>K$6=0</formula>
    </cfRule>
  </conditionalFormatting>
  <conditionalFormatting sqref="AD68">
    <cfRule type="expression" dxfId="13" priority="22">
      <formula>K$6=0</formula>
    </cfRule>
  </conditionalFormatting>
  <conditionalFormatting sqref="AD80">
    <cfRule type="expression" dxfId="12" priority="20">
      <formula>K$6=0</formula>
    </cfRule>
  </conditionalFormatting>
  <conditionalFormatting sqref="AD7:AO9 AD11:AO12 AD14:AO15 AD18:AO19">
    <cfRule type="expression" dxfId="6" priority="183">
      <formula>I$6=0</formula>
    </cfRule>
  </conditionalFormatting>
  <conditionalFormatting sqref="AP10 AP13 AP16:AP17 AP20">
    <cfRule type="expression" dxfId="3" priority="2">
      <formula>AP$6=0</formula>
    </cfRule>
  </conditionalFormatting>
  <conditionalFormatting sqref="AP11">
    <cfRule type="expression" dxfId="2" priority="3">
      <formula>U$6=0</formula>
    </cfRule>
  </conditionalFormatting>
  <conditionalFormatting sqref="AK27:AN27">
    <cfRule type="expression" dxfId="1" priority="1">
      <formula>Q$6=0</formula>
    </cfRule>
  </conditionalFormatting>
  <dataValidations count="1">
    <dataValidation type="list" allowBlank="1" showErrorMessage="1" sqref="D23 O53" xr:uid="{00000000-0002-0000-0200-000000000000}">
      <formula1>$E$23:$F$23</formula1>
    </dataValidation>
  </dataValidations>
  <pageMargins left="0.70866141732283472" right="0.70866141732283472" top="1.4173228346456694" bottom="0.74803149606299213" header="0" footer="0"/>
  <pageSetup paperSize="9" orientation="landscape"/>
  <headerFooter>
    <oddHeader>&amp;R&amp;A</oddHeader>
    <oddFooter>&amp;L&amp;F&amp;R&amp;D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S994"/>
  <sheetViews>
    <sheetView showGridLines="0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44" sqref="C44:AO44"/>
    </sheetView>
  </sheetViews>
  <sheetFormatPr baseColWidth="10" defaultColWidth="12.6640625" defaultRowHeight="15" customHeight="1" outlineLevelCol="1" x14ac:dyDescent="0.15"/>
  <cols>
    <col min="1" max="1" width="4.83203125" customWidth="1"/>
    <col min="2" max="2" width="30.5" customWidth="1"/>
    <col min="3" max="14" width="10.83203125" customWidth="1" outlineLevel="1"/>
    <col min="15" max="15" width="15.83203125" customWidth="1"/>
    <col min="16" max="27" width="10.83203125" customWidth="1" outlineLevel="1"/>
    <col min="28" max="28" width="15.83203125" customWidth="1"/>
    <col min="29" max="40" width="10.83203125" customWidth="1" outlineLevel="1"/>
    <col min="41" max="41" width="15.83203125" customWidth="1"/>
  </cols>
  <sheetData>
    <row r="1" spans="1:45" ht="17" customHeight="1" x14ac:dyDescent="0.2"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</row>
    <row r="2" spans="1:45" ht="15" customHeight="1" x14ac:dyDescent="0.2">
      <c r="B2" s="166" t="s">
        <v>156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2"/>
      <c r="AQ2" s="62"/>
    </row>
    <row r="3" spans="1:45" ht="15" customHeight="1" x14ac:dyDescent="0.2">
      <c r="B3" s="168" t="s">
        <v>49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2"/>
      <c r="AQ3" s="62"/>
    </row>
    <row r="4" spans="1:45" ht="12" customHeight="1" x14ac:dyDescent="0.2"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62"/>
      <c r="AQ4" s="62"/>
      <c r="AR4" s="62"/>
      <c r="AS4" s="62"/>
    </row>
    <row r="5" spans="1:45" ht="16" customHeight="1" x14ac:dyDescent="0.25">
      <c r="B5" s="143" t="s">
        <v>102</v>
      </c>
      <c r="C5" s="144">
        <f>Infó!$E$34</f>
        <v>45505</v>
      </c>
      <c r="D5" s="144">
        <f t="shared" ref="D5:I5" si="0">EDATE(C5,1)</f>
        <v>45536</v>
      </c>
      <c r="E5" s="144">
        <f t="shared" si="0"/>
        <v>45566</v>
      </c>
      <c r="F5" s="144">
        <f t="shared" si="0"/>
        <v>45597</v>
      </c>
      <c r="G5" s="144">
        <f t="shared" si="0"/>
        <v>45627</v>
      </c>
      <c r="H5" s="144">
        <f t="shared" si="0"/>
        <v>45658</v>
      </c>
      <c r="I5" s="144">
        <f t="shared" si="0"/>
        <v>45689</v>
      </c>
      <c r="J5" s="151">
        <f>EDATE(I5,1)</f>
        <v>45717</v>
      </c>
      <c r="K5" s="151">
        <f>EDATE(J5,1)</f>
        <v>45748</v>
      </c>
      <c r="L5" s="151">
        <f t="shared" ref="L5:S5" si="1">EDATE(K5,1)</f>
        <v>45778</v>
      </c>
      <c r="M5" s="151">
        <f t="shared" si="1"/>
        <v>45809</v>
      </c>
      <c r="N5" s="151">
        <f t="shared" si="1"/>
        <v>45839</v>
      </c>
      <c r="O5" s="152" t="s">
        <v>0</v>
      </c>
      <c r="P5" s="151">
        <f>EDATE(N5,1)</f>
        <v>45870</v>
      </c>
      <c r="Q5" s="151">
        <f t="shared" si="1"/>
        <v>45901</v>
      </c>
      <c r="R5" s="151">
        <f t="shared" si="1"/>
        <v>45931</v>
      </c>
      <c r="S5" s="151">
        <f t="shared" si="1"/>
        <v>45962</v>
      </c>
      <c r="T5" s="151">
        <f>EDATE(S5,1)</f>
        <v>45992</v>
      </c>
      <c r="U5" s="151">
        <f>EDATE(T5,1)</f>
        <v>46023</v>
      </c>
      <c r="V5" s="151">
        <f>EDATE(U5,1)</f>
        <v>46054</v>
      </c>
      <c r="W5" s="151">
        <f>EDATE(V5,1)</f>
        <v>46082</v>
      </c>
      <c r="X5" s="151">
        <f>EDATE(W5,1)</f>
        <v>46113</v>
      </c>
      <c r="Y5" s="151">
        <f t="shared" ref="Y5:AI5" si="2">EDATE(X5,1)</f>
        <v>46143</v>
      </c>
      <c r="Z5" s="151">
        <f t="shared" si="2"/>
        <v>46174</v>
      </c>
      <c r="AA5" s="151">
        <f t="shared" si="2"/>
        <v>46204</v>
      </c>
      <c r="AB5" s="120" t="s">
        <v>1</v>
      </c>
      <c r="AC5" s="151">
        <f>EDATE(AA5,1)</f>
        <v>46235</v>
      </c>
      <c r="AD5" s="151">
        <f t="shared" si="2"/>
        <v>46266</v>
      </c>
      <c r="AE5" s="151">
        <f t="shared" si="2"/>
        <v>46296</v>
      </c>
      <c r="AF5" s="151">
        <f t="shared" si="2"/>
        <v>46327</v>
      </c>
      <c r="AG5" s="151">
        <f t="shared" si="2"/>
        <v>46357</v>
      </c>
      <c r="AH5" s="151">
        <f t="shared" si="2"/>
        <v>46388</v>
      </c>
      <c r="AI5" s="151">
        <f t="shared" si="2"/>
        <v>46419</v>
      </c>
      <c r="AJ5" s="151">
        <f t="shared" ref="AJ5" si="3">EDATE(AI5,1)</f>
        <v>46447</v>
      </c>
      <c r="AK5" s="151">
        <f t="shared" ref="AK5" si="4">EDATE(AJ5,1)</f>
        <v>46478</v>
      </c>
      <c r="AL5" s="151">
        <f t="shared" ref="AL5" si="5">EDATE(AK5,1)</f>
        <v>46508</v>
      </c>
      <c r="AM5" s="151">
        <f t="shared" ref="AM5" si="6">EDATE(AL5,1)</f>
        <v>46539</v>
      </c>
      <c r="AN5" s="151">
        <f t="shared" ref="AN5" si="7">EDATE(AM5,1)</f>
        <v>46569</v>
      </c>
      <c r="AO5" s="152" t="s">
        <v>2</v>
      </c>
      <c r="AP5" s="62"/>
      <c r="AQ5" s="62"/>
      <c r="AR5" s="62"/>
      <c r="AS5" s="62"/>
    </row>
    <row r="6" spans="1:45" x14ac:dyDescent="0.2">
      <c r="B6" s="70" t="s">
        <v>144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2"/>
      <c r="AQ6" s="62"/>
      <c r="AR6" s="62"/>
      <c r="AS6" s="62"/>
    </row>
    <row r="7" spans="1:45" x14ac:dyDescent="0.2">
      <c r="B7" s="71" t="s">
        <v>143</v>
      </c>
      <c r="C7" s="154">
        <f>Bérek!D17</f>
        <v>0</v>
      </c>
      <c r="D7" s="154">
        <f>Bérek!E17</f>
        <v>0</v>
      </c>
      <c r="E7" s="154">
        <f>Bérek!F17</f>
        <v>0</v>
      </c>
      <c r="F7" s="154">
        <f>Bérek!G17</f>
        <v>0</v>
      </c>
      <c r="G7" s="154">
        <f>Bérek!H17</f>
        <v>0</v>
      </c>
      <c r="H7" s="154">
        <f>Bérek!I17</f>
        <v>0</v>
      </c>
      <c r="I7" s="154">
        <f>Bérek!J17</f>
        <v>0</v>
      </c>
      <c r="J7" s="154">
        <f>Bérek!K17</f>
        <v>0</v>
      </c>
      <c r="K7" s="154">
        <f>Bérek!L17</f>
        <v>0</v>
      </c>
      <c r="L7" s="154">
        <f>Bérek!M17</f>
        <v>0</v>
      </c>
      <c r="M7" s="154">
        <f>Bérek!N17</f>
        <v>0</v>
      </c>
      <c r="N7" s="154">
        <f>Bérek!O17</f>
        <v>0</v>
      </c>
      <c r="O7" s="154">
        <f>Bérek!P17</f>
        <v>0</v>
      </c>
      <c r="P7" s="154">
        <f>Bérek!Q17</f>
        <v>0</v>
      </c>
      <c r="Q7" s="154">
        <f>Bérek!R17</f>
        <v>0</v>
      </c>
      <c r="R7" s="154">
        <f>Bérek!S17</f>
        <v>0</v>
      </c>
      <c r="S7" s="154">
        <f>Bérek!T17</f>
        <v>0</v>
      </c>
      <c r="T7" s="154">
        <f>Bérek!U17</f>
        <v>0</v>
      </c>
      <c r="U7" s="154">
        <f>Bérek!V17</f>
        <v>0</v>
      </c>
      <c r="V7" s="154">
        <f>Bérek!W17</f>
        <v>0</v>
      </c>
      <c r="W7" s="154">
        <f>Bérek!X17</f>
        <v>0</v>
      </c>
      <c r="X7" s="154">
        <f>Bérek!Y17</f>
        <v>0</v>
      </c>
      <c r="Y7" s="154">
        <f>Bérek!Z17</f>
        <v>0</v>
      </c>
      <c r="Z7" s="154">
        <f>Bérek!AA17</f>
        <v>0</v>
      </c>
      <c r="AA7" s="154">
        <f>Bérek!AB17</f>
        <v>0</v>
      </c>
      <c r="AB7" s="154">
        <f>Bérek!AC17</f>
        <v>0</v>
      </c>
      <c r="AC7" s="154">
        <f>Bérek!AD17</f>
        <v>0</v>
      </c>
      <c r="AD7" s="154">
        <f>Bérek!AE17</f>
        <v>0</v>
      </c>
      <c r="AE7" s="154">
        <f>Bérek!AF17</f>
        <v>0</v>
      </c>
      <c r="AF7" s="154">
        <f>Bérek!AG17</f>
        <v>0</v>
      </c>
      <c r="AG7" s="154">
        <f>Bérek!AH17</f>
        <v>0</v>
      </c>
      <c r="AH7" s="154">
        <f>Bérek!AI17</f>
        <v>0</v>
      </c>
      <c r="AI7" s="154">
        <f>Bérek!AJ17</f>
        <v>0</v>
      </c>
      <c r="AJ7" s="154">
        <f>Bérek!AK17</f>
        <v>0</v>
      </c>
      <c r="AK7" s="154">
        <f>Bérek!AL17</f>
        <v>0</v>
      </c>
      <c r="AL7" s="154">
        <f>Bérek!AM17</f>
        <v>0</v>
      </c>
      <c r="AM7" s="154">
        <f>Bérek!AN17</f>
        <v>0</v>
      </c>
      <c r="AN7" s="154">
        <f>Bérek!AO17</f>
        <v>0</v>
      </c>
      <c r="AO7" s="154">
        <f>Bérek!AP17</f>
        <v>0</v>
      </c>
      <c r="AP7" s="62"/>
      <c r="AQ7" s="62"/>
      <c r="AR7" s="62"/>
      <c r="AS7" s="62"/>
    </row>
    <row r="8" spans="1:45" ht="15" customHeight="1" x14ac:dyDescent="0.2">
      <c r="B8" s="71" t="s">
        <v>61</v>
      </c>
      <c r="C8" s="154">
        <f>Bérek!D21</f>
        <v>0</v>
      </c>
      <c r="D8" s="154">
        <f>Bérek!E21</f>
        <v>0</v>
      </c>
      <c r="E8" s="154">
        <f>Bérek!F21</f>
        <v>0</v>
      </c>
      <c r="F8" s="154">
        <f>Bérek!G21</f>
        <v>0</v>
      </c>
      <c r="G8" s="154">
        <f>Bérek!H21</f>
        <v>0</v>
      </c>
      <c r="H8" s="154">
        <f>Bérek!I21</f>
        <v>0</v>
      </c>
      <c r="I8" s="154">
        <f>Bérek!J21</f>
        <v>0</v>
      </c>
      <c r="J8" s="154">
        <f>Bérek!K21</f>
        <v>0</v>
      </c>
      <c r="K8" s="154">
        <f>Bérek!L21</f>
        <v>0</v>
      </c>
      <c r="L8" s="154">
        <f>Bérek!M21</f>
        <v>0</v>
      </c>
      <c r="M8" s="154">
        <f>Bérek!N21</f>
        <v>0</v>
      </c>
      <c r="N8" s="154">
        <f>Bérek!O21</f>
        <v>0</v>
      </c>
      <c r="O8" s="154">
        <f>Bérek!P21</f>
        <v>0</v>
      </c>
      <c r="P8" s="154">
        <f>Bérek!Q21</f>
        <v>0</v>
      </c>
      <c r="Q8" s="154">
        <f>Bérek!R21</f>
        <v>0</v>
      </c>
      <c r="R8" s="154">
        <f>Bérek!S21</f>
        <v>0</v>
      </c>
      <c r="S8" s="154">
        <f>Bérek!T21</f>
        <v>0</v>
      </c>
      <c r="T8" s="154">
        <f>Bérek!U21</f>
        <v>0</v>
      </c>
      <c r="U8" s="154">
        <f>Bérek!V21</f>
        <v>0</v>
      </c>
      <c r="V8" s="154">
        <f>Bérek!W21</f>
        <v>0</v>
      </c>
      <c r="W8" s="154">
        <f>Bérek!X21</f>
        <v>0</v>
      </c>
      <c r="X8" s="154">
        <f>Bérek!Y21</f>
        <v>0</v>
      </c>
      <c r="Y8" s="154">
        <f>Bérek!Z21</f>
        <v>0</v>
      </c>
      <c r="Z8" s="154">
        <f>Bérek!AA21</f>
        <v>0</v>
      </c>
      <c r="AA8" s="154">
        <f>Bérek!AB21</f>
        <v>0</v>
      </c>
      <c r="AB8" s="154">
        <f>Bérek!AC21</f>
        <v>0</v>
      </c>
      <c r="AC8" s="154">
        <f>Bérek!AD21</f>
        <v>0</v>
      </c>
      <c r="AD8" s="154">
        <f>Bérek!AE21</f>
        <v>0</v>
      </c>
      <c r="AE8" s="154">
        <f>Bérek!AF21</f>
        <v>0</v>
      </c>
      <c r="AF8" s="154">
        <f>Bérek!AG21</f>
        <v>0</v>
      </c>
      <c r="AG8" s="154">
        <f>Bérek!AH21</f>
        <v>0</v>
      </c>
      <c r="AH8" s="154">
        <f>Bérek!AI21</f>
        <v>0</v>
      </c>
      <c r="AI8" s="154">
        <f>Bérek!AJ21</f>
        <v>0</v>
      </c>
      <c r="AJ8" s="154">
        <f>Bérek!AK21</f>
        <v>0</v>
      </c>
      <c r="AK8" s="154">
        <f>Bérek!AL21</f>
        <v>0</v>
      </c>
      <c r="AL8" s="154">
        <f>Bérek!AM21</f>
        <v>0</v>
      </c>
      <c r="AM8" s="154">
        <f>Bérek!AN21</f>
        <v>0</v>
      </c>
      <c r="AN8" s="154">
        <f>Bérek!AO21</f>
        <v>0</v>
      </c>
      <c r="AO8" s="154">
        <f>Bérek!AP21</f>
        <v>0</v>
      </c>
      <c r="AP8" s="62"/>
      <c r="AQ8" s="81"/>
      <c r="AR8" s="62"/>
      <c r="AS8" s="62"/>
    </row>
    <row r="9" spans="1:45" x14ac:dyDescent="0.2">
      <c r="A9" s="62"/>
      <c r="B9" s="145" t="s">
        <v>16</v>
      </c>
      <c r="C9" s="155">
        <f>SUM(C7:C8)</f>
        <v>0</v>
      </c>
      <c r="D9" s="155">
        <f t="shared" ref="D9:AJ9" si="8">SUM(D7:D8)</f>
        <v>0</v>
      </c>
      <c r="E9" s="155">
        <f t="shared" si="8"/>
        <v>0</v>
      </c>
      <c r="F9" s="155">
        <f t="shared" si="8"/>
        <v>0</v>
      </c>
      <c r="G9" s="155">
        <f t="shared" si="8"/>
        <v>0</v>
      </c>
      <c r="H9" s="155">
        <f t="shared" si="8"/>
        <v>0</v>
      </c>
      <c r="I9" s="155">
        <f t="shared" si="8"/>
        <v>0</v>
      </c>
      <c r="J9" s="155">
        <f t="shared" si="8"/>
        <v>0</v>
      </c>
      <c r="K9" s="155">
        <f t="shared" si="8"/>
        <v>0</v>
      </c>
      <c r="L9" s="155">
        <f t="shared" si="8"/>
        <v>0</v>
      </c>
      <c r="M9" s="155">
        <f t="shared" si="8"/>
        <v>0</v>
      </c>
      <c r="N9" s="155">
        <f t="shared" si="8"/>
        <v>0</v>
      </c>
      <c r="O9" s="258">
        <f>SUM(O7:O8)</f>
        <v>0</v>
      </c>
      <c r="P9" s="155">
        <f t="shared" si="8"/>
        <v>0</v>
      </c>
      <c r="Q9" s="155">
        <f t="shared" si="8"/>
        <v>0</v>
      </c>
      <c r="R9" s="155">
        <f t="shared" si="8"/>
        <v>0</v>
      </c>
      <c r="S9" s="155">
        <f t="shared" si="8"/>
        <v>0</v>
      </c>
      <c r="T9" s="155">
        <f t="shared" si="8"/>
        <v>0</v>
      </c>
      <c r="U9" s="155">
        <f t="shared" si="8"/>
        <v>0</v>
      </c>
      <c r="V9" s="155">
        <f t="shared" si="8"/>
        <v>0</v>
      </c>
      <c r="W9" s="155">
        <f t="shared" si="8"/>
        <v>0</v>
      </c>
      <c r="X9" s="155">
        <f t="shared" si="8"/>
        <v>0</v>
      </c>
      <c r="Y9" s="155">
        <f t="shared" si="8"/>
        <v>0</v>
      </c>
      <c r="Z9" s="155">
        <f t="shared" si="8"/>
        <v>0</v>
      </c>
      <c r="AA9" s="155">
        <f t="shared" si="8"/>
        <v>0</v>
      </c>
      <c r="AB9" s="258">
        <f>SUM(AB7:AB8)</f>
        <v>0</v>
      </c>
      <c r="AC9" s="155">
        <f t="shared" si="8"/>
        <v>0</v>
      </c>
      <c r="AD9" s="155">
        <f t="shared" si="8"/>
        <v>0</v>
      </c>
      <c r="AE9" s="155">
        <f t="shared" si="8"/>
        <v>0</v>
      </c>
      <c r="AF9" s="155">
        <f t="shared" si="8"/>
        <v>0</v>
      </c>
      <c r="AG9" s="155">
        <f t="shared" si="8"/>
        <v>0</v>
      </c>
      <c r="AH9" s="155">
        <f t="shared" si="8"/>
        <v>0</v>
      </c>
      <c r="AI9" s="155">
        <f t="shared" si="8"/>
        <v>0</v>
      </c>
      <c r="AJ9" s="155">
        <f t="shared" ref="AJ9:AN9" si="9">SUM(AJ7:AJ8)</f>
        <v>0</v>
      </c>
      <c r="AK9" s="155">
        <f t="shared" si="9"/>
        <v>0</v>
      </c>
      <c r="AL9" s="155">
        <f t="shared" si="9"/>
        <v>0</v>
      </c>
      <c r="AM9" s="155">
        <f t="shared" si="9"/>
        <v>0</v>
      </c>
      <c r="AN9" s="155">
        <f t="shared" si="9"/>
        <v>0</v>
      </c>
      <c r="AO9" s="155">
        <f>SUM(AO7:AO8)</f>
        <v>0</v>
      </c>
      <c r="AP9" s="62"/>
      <c r="AQ9" s="51"/>
      <c r="AR9" s="62"/>
      <c r="AS9" s="62"/>
    </row>
    <row r="10" spans="1:45" ht="13.5" customHeight="1" x14ac:dyDescent="0.2">
      <c r="B10" s="72"/>
      <c r="C10" s="157"/>
      <c r="D10" s="157"/>
      <c r="E10" s="154"/>
      <c r="F10" s="154"/>
      <c r="G10" s="157"/>
      <c r="H10" s="157"/>
      <c r="I10" s="157"/>
      <c r="J10" s="154"/>
      <c r="K10" s="154"/>
      <c r="L10" s="154"/>
      <c r="M10" s="154"/>
      <c r="N10" s="154"/>
      <c r="O10" s="157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7"/>
      <c r="AC10" s="154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62"/>
      <c r="AQ10" s="66"/>
      <c r="AR10" s="62"/>
      <c r="AS10" s="62"/>
    </row>
    <row r="11" spans="1:45" x14ac:dyDescent="0.2">
      <c r="B11" s="70" t="s">
        <v>148</v>
      </c>
      <c r="C11" s="154"/>
      <c r="D11" s="154"/>
      <c r="E11" s="154"/>
      <c r="F11" s="157"/>
      <c r="G11" s="157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  <c r="AN11" s="154"/>
      <c r="AO11" s="154"/>
      <c r="AP11" s="62"/>
      <c r="AQ11" s="75"/>
      <c r="AR11" s="62"/>
      <c r="AS11" s="62"/>
    </row>
    <row r="12" spans="1:45" x14ac:dyDescent="0.2">
      <c r="B12" s="71" t="s">
        <v>147</v>
      </c>
      <c r="C12" s="154">
        <f>Input!E93</f>
        <v>0</v>
      </c>
      <c r="D12" s="154">
        <f>Input!F93</f>
        <v>0</v>
      </c>
      <c r="E12" s="154">
        <f>Input!G93</f>
        <v>0</v>
      </c>
      <c r="F12" s="154">
        <f>Input!H93</f>
        <v>0</v>
      </c>
      <c r="G12" s="154">
        <f>Input!I93</f>
        <v>0</v>
      </c>
      <c r="H12" s="154">
        <f>Input!J93</f>
        <v>0</v>
      </c>
      <c r="I12" s="154">
        <f>Input!K93</f>
        <v>0</v>
      </c>
      <c r="J12" s="154">
        <f>Input!L93</f>
        <v>0</v>
      </c>
      <c r="K12" s="154">
        <f>Input!M93</f>
        <v>0</v>
      </c>
      <c r="L12" s="154">
        <f>Input!N93</f>
        <v>0</v>
      </c>
      <c r="M12" s="154">
        <f>Input!O93</f>
        <v>0</v>
      </c>
      <c r="N12" s="154">
        <f>Input!P93</f>
        <v>0</v>
      </c>
      <c r="O12" s="154">
        <f>Input!Q93</f>
        <v>0</v>
      </c>
      <c r="P12" s="154">
        <f>Input!R93</f>
        <v>0</v>
      </c>
      <c r="Q12" s="154">
        <f>Input!S93</f>
        <v>0</v>
      </c>
      <c r="R12" s="154">
        <f>Input!T93</f>
        <v>0</v>
      </c>
      <c r="S12" s="154">
        <f>Input!U93</f>
        <v>0</v>
      </c>
      <c r="T12" s="154">
        <f>Input!V93</f>
        <v>0</v>
      </c>
      <c r="U12" s="154">
        <f>Input!W93</f>
        <v>0</v>
      </c>
      <c r="V12" s="154">
        <f>Input!X93</f>
        <v>0</v>
      </c>
      <c r="W12" s="154">
        <f>Input!Y93</f>
        <v>0</v>
      </c>
      <c r="X12" s="154">
        <f>Input!Z93</f>
        <v>0</v>
      </c>
      <c r="Y12" s="154">
        <f>Input!AA93</f>
        <v>0</v>
      </c>
      <c r="Z12" s="154">
        <f>Input!AB93</f>
        <v>0</v>
      </c>
      <c r="AA12" s="154">
        <f>Input!AC93</f>
        <v>0</v>
      </c>
      <c r="AB12" s="154">
        <f>Input!AD93</f>
        <v>0</v>
      </c>
      <c r="AC12" s="154">
        <f>Input!AE93</f>
        <v>0</v>
      </c>
      <c r="AD12" s="154">
        <f>Input!AF93</f>
        <v>0</v>
      </c>
      <c r="AE12" s="154">
        <f>Input!AG93</f>
        <v>0</v>
      </c>
      <c r="AF12" s="154">
        <f>Input!AH93</f>
        <v>0</v>
      </c>
      <c r="AG12" s="154">
        <f>Input!AI93</f>
        <v>0</v>
      </c>
      <c r="AH12" s="154">
        <f>Input!AJ93</f>
        <v>0</v>
      </c>
      <c r="AI12" s="154">
        <f>Input!AK93</f>
        <v>0</v>
      </c>
      <c r="AJ12" s="154">
        <f>Input!AL93</f>
        <v>0</v>
      </c>
      <c r="AK12" s="154">
        <f>Input!AM93</f>
        <v>0</v>
      </c>
      <c r="AL12" s="154">
        <f>Input!AN93</f>
        <v>0</v>
      </c>
      <c r="AM12" s="154">
        <f>Input!AO93</f>
        <v>0</v>
      </c>
      <c r="AN12" s="154">
        <f>Input!AP93</f>
        <v>0</v>
      </c>
      <c r="AO12" s="154">
        <f>Input!AQ93</f>
        <v>0</v>
      </c>
      <c r="AP12" s="62"/>
      <c r="AQ12" s="75"/>
      <c r="AR12" s="62"/>
      <c r="AS12" s="62"/>
    </row>
    <row r="13" spans="1:45" x14ac:dyDescent="0.2">
      <c r="B13" s="71" t="s">
        <v>145</v>
      </c>
      <c r="C13" s="154">
        <f>Input!E94</f>
        <v>0</v>
      </c>
      <c r="D13" s="154">
        <f>Input!F94</f>
        <v>0</v>
      </c>
      <c r="E13" s="154">
        <f>Input!G94</f>
        <v>0</v>
      </c>
      <c r="F13" s="154">
        <f>Input!H94</f>
        <v>0</v>
      </c>
      <c r="G13" s="154">
        <f>Input!I94</f>
        <v>0</v>
      </c>
      <c r="H13" s="154">
        <f>Input!J94</f>
        <v>0</v>
      </c>
      <c r="I13" s="154">
        <f>Input!K94</f>
        <v>0</v>
      </c>
      <c r="J13" s="154">
        <f>Input!L94</f>
        <v>0</v>
      </c>
      <c r="K13" s="154">
        <f>Input!M94</f>
        <v>0</v>
      </c>
      <c r="L13" s="154">
        <f>Input!N94</f>
        <v>0</v>
      </c>
      <c r="M13" s="154">
        <f>Input!O94</f>
        <v>0</v>
      </c>
      <c r="N13" s="154">
        <f>Input!P94</f>
        <v>0</v>
      </c>
      <c r="O13" s="154">
        <f>Input!Q94</f>
        <v>0</v>
      </c>
      <c r="P13" s="154">
        <f>Input!R94</f>
        <v>0</v>
      </c>
      <c r="Q13" s="154">
        <f>Input!S94</f>
        <v>0</v>
      </c>
      <c r="R13" s="154">
        <f>Input!T94</f>
        <v>0</v>
      </c>
      <c r="S13" s="154">
        <f>Input!U94</f>
        <v>0</v>
      </c>
      <c r="T13" s="154">
        <f>Input!V94</f>
        <v>0</v>
      </c>
      <c r="U13" s="154">
        <f>Input!W94</f>
        <v>0</v>
      </c>
      <c r="V13" s="154">
        <f>Input!X94</f>
        <v>0</v>
      </c>
      <c r="W13" s="154">
        <f>Input!Y94</f>
        <v>0</v>
      </c>
      <c r="X13" s="154">
        <f>Input!Z94</f>
        <v>0</v>
      </c>
      <c r="Y13" s="154">
        <f>Input!AA94</f>
        <v>0</v>
      </c>
      <c r="Z13" s="154">
        <f>Input!AB94</f>
        <v>0</v>
      </c>
      <c r="AA13" s="154">
        <f>Input!AC94</f>
        <v>0</v>
      </c>
      <c r="AB13" s="154">
        <f>Input!AD94</f>
        <v>0</v>
      </c>
      <c r="AC13" s="154">
        <f>Input!AE94</f>
        <v>0</v>
      </c>
      <c r="AD13" s="154">
        <f>Input!AF94</f>
        <v>0</v>
      </c>
      <c r="AE13" s="154">
        <f>Input!AG94</f>
        <v>0</v>
      </c>
      <c r="AF13" s="154">
        <f>Input!AH94</f>
        <v>0</v>
      </c>
      <c r="AG13" s="154">
        <f>Input!AI94</f>
        <v>0</v>
      </c>
      <c r="AH13" s="154">
        <f>Input!AJ94</f>
        <v>0</v>
      </c>
      <c r="AI13" s="154">
        <f>Input!AK94</f>
        <v>0</v>
      </c>
      <c r="AJ13" s="154">
        <f>Input!AL94</f>
        <v>0</v>
      </c>
      <c r="AK13" s="154">
        <f>Input!AM94</f>
        <v>0</v>
      </c>
      <c r="AL13" s="154">
        <f>Input!AN94</f>
        <v>0</v>
      </c>
      <c r="AM13" s="154">
        <f>Input!AO94</f>
        <v>0</v>
      </c>
      <c r="AN13" s="154">
        <f>Input!AP94</f>
        <v>0</v>
      </c>
      <c r="AO13" s="154">
        <f>Input!AQ94</f>
        <v>0</v>
      </c>
      <c r="AP13" s="62"/>
      <c r="AQ13" s="67"/>
      <c r="AR13" s="62"/>
      <c r="AS13" s="62"/>
    </row>
    <row r="14" spans="1:45" x14ac:dyDescent="0.2">
      <c r="B14" s="145" t="s">
        <v>16</v>
      </c>
      <c r="C14" s="155">
        <f>SUM(C12:C13)</f>
        <v>0</v>
      </c>
      <c r="D14" s="155">
        <f t="shared" ref="D14:AJ14" si="10">SUM(D12:D13)</f>
        <v>0</v>
      </c>
      <c r="E14" s="155">
        <f t="shared" si="10"/>
        <v>0</v>
      </c>
      <c r="F14" s="155">
        <f t="shared" si="10"/>
        <v>0</v>
      </c>
      <c r="G14" s="155">
        <f t="shared" si="10"/>
        <v>0</v>
      </c>
      <c r="H14" s="155">
        <f t="shared" si="10"/>
        <v>0</v>
      </c>
      <c r="I14" s="155">
        <f t="shared" si="10"/>
        <v>0</v>
      </c>
      <c r="J14" s="155">
        <f t="shared" si="10"/>
        <v>0</v>
      </c>
      <c r="K14" s="155">
        <f t="shared" si="10"/>
        <v>0</v>
      </c>
      <c r="L14" s="155">
        <f t="shared" si="10"/>
        <v>0</v>
      </c>
      <c r="M14" s="155">
        <f t="shared" si="10"/>
        <v>0</v>
      </c>
      <c r="N14" s="155">
        <f t="shared" si="10"/>
        <v>0</v>
      </c>
      <c r="O14" s="155">
        <f t="shared" ref="O14" si="11">SUM(O12:O13)</f>
        <v>0</v>
      </c>
      <c r="P14" s="155">
        <f t="shared" si="10"/>
        <v>0</v>
      </c>
      <c r="Q14" s="155">
        <f t="shared" si="10"/>
        <v>0</v>
      </c>
      <c r="R14" s="155">
        <f t="shared" si="10"/>
        <v>0</v>
      </c>
      <c r="S14" s="155">
        <f t="shared" si="10"/>
        <v>0</v>
      </c>
      <c r="T14" s="155">
        <f t="shared" si="10"/>
        <v>0</v>
      </c>
      <c r="U14" s="155">
        <f t="shared" si="10"/>
        <v>0</v>
      </c>
      <c r="V14" s="155">
        <f t="shared" si="10"/>
        <v>0</v>
      </c>
      <c r="W14" s="155">
        <f t="shared" si="10"/>
        <v>0</v>
      </c>
      <c r="X14" s="155">
        <f t="shared" si="10"/>
        <v>0</v>
      </c>
      <c r="Y14" s="155">
        <f t="shared" si="10"/>
        <v>0</v>
      </c>
      <c r="Z14" s="155">
        <f t="shared" si="10"/>
        <v>0</v>
      </c>
      <c r="AA14" s="155">
        <f t="shared" si="10"/>
        <v>0</v>
      </c>
      <c r="AB14" s="155">
        <f t="shared" si="10"/>
        <v>0</v>
      </c>
      <c r="AC14" s="155">
        <f t="shared" si="10"/>
        <v>0</v>
      </c>
      <c r="AD14" s="155">
        <f t="shared" si="10"/>
        <v>0</v>
      </c>
      <c r="AE14" s="155">
        <f t="shared" si="10"/>
        <v>0</v>
      </c>
      <c r="AF14" s="155">
        <f t="shared" si="10"/>
        <v>0</v>
      </c>
      <c r="AG14" s="155">
        <f t="shared" si="10"/>
        <v>0</v>
      </c>
      <c r="AH14" s="155">
        <f t="shared" si="10"/>
        <v>0</v>
      </c>
      <c r="AI14" s="155">
        <f t="shared" si="10"/>
        <v>0</v>
      </c>
      <c r="AJ14" s="155">
        <f t="shared" ref="AJ14:AN14" si="12">SUM(AJ12:AJ13)</f>
        <v>0</v>
      </c>
      <c r="AK14" s="155">
        <f t="shared" si="12"/>
        <v>0</v>
      </c>
      <c r="AL14" s="155">
        <f t="shared" si="12"/>
        <v>0</v>
      </c>
      <c r="AM14" s="155">
        <f t="shared" si="12"/>
        <v>0</v>
      </c>
      <c r="AN14" s="155">
        <f t="shared" si="12"/>
        <v>0</v>
      </c>
      <c r="AO14" s="155">
        <f t="shared" ref="AO14" si="13">SUM(AO12:AO13)</f>
        <v>0</v>
      </c>
      <c r="AP14" s="62"/>
      <c r="AQ14" s="67"/>
      <c r="AR14" s="62"/>
      <c r="AS14" s="62"/>
    </row>
    <row r="15" spans="1:45" ht="13.5" customHeight="1" x14ac:dyDescent="0.2">
      <c r="B15" s="69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6"/>
      <c r="X15" s="156"/>
      <c r="Y15" s="156"/>
      <c r="Z15" s="156"/>
      <c r="AA15" s="156"/>
      <c r="AB15" s="154"/>
      <c r="AC15" s="156"/>
      <c r="AD15" s="156"/>
      <c r="AE15" s="156"/>
      <c r="AF15" s="156"/>
      <c r="AG15" s="156"/>
      <c r="AH15" s="156"/>
      <c r="AI15" s="156"/>
      <c r="AJ15" s="156"/>
      <c r="AK15" s="156"/>
      <c r="AL15" s="156"/>
      <c r="AM15" s="156"/>
      <c r="AN15" s="156"/>
      <c r="AO15" s="154"/>
      <c r="AP15" s="62"/>
      <c r="AQ15" s="75"/>
      <c r="AR15" s="62"/>
      <c r="AS15" s="62"/>
    </row>
    <row r="16" spans="1:45" x14ac:dyDescent="0.2">
      <c r="B16" s="70" t="s">
        <v>17</v>
      </c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54"/>
      <c r="AK16" s="154"/>
      <c r="AL16" s="154"/>
      <c r="AM16" s="154"/>
      <c r="AN16" s="154"/>
      <c r="AO16" s="154"/>
      <c r="AP16" s="62"/>
      <c r="AQ16" s="75"/>
      <c r="AR16" s="62"/>
      <c r="AS16" s="62"/>
    </row>
    <row r="17" spans="2:45" x14ac:dyDescent="0.2">
      <c r="B17" s="71" t="s">
        <v>142</v>
      </c>
      <c r="C17" s="154">
        <f>Input!E82</f>
        <v>0</v>
      </c>
      <c r="D17" s="154">
        <f>Input!F82</f>
        <v>0</v>
      </c>
      <c r="E17" s="154">
        <f>Input!G82</f>
        <v>0</v>
      </c>
      <c r="F17" s="154">
        <f>Input!H82</f>
        <v>0</v>
      </c>
      <c r="G17" s="154">
        <f>Input!I82</f>
        <v>0</v>
      </c>
      <c r="H17" s="154">
        <f>Input!J82</f>
        <v>0</v>
      </c>
      <c r="I17" s="154">
        <f>Input!K82</f>
        <v>0</v>
      </c>
      <c r="J17" s="154">
        <f>Input!L82</f>
        <v>0</v>
      </c>
      <c r="K17" s="154">
        <f>Input!M82</f>
        <v>0</v>
      </c>
      <c r="L17" s="154">
        <f>Input!N82</f>
        <v>0</v>
      </c>
      <c r="M17" s="154">
        <f>Input!O82</f>
        <v>0</v>
      </c>
      <c r="N17" s="154">
        <f>Input!P82</f>
        <v>0</v>
      </c>
      <c r="O17" s="154">
        <f>Input!Q82</f>
        <v>0</v>
      </c>
      <c r="P17" s="154">
        <f>Input!R82</f>
        <v>0</v>
      </c>
      <c r="Q17" s="154">
        <f>Input!S82</f>
        <v>0</v>
      </c>
      <c r="R17" s="154">
        <f>Input!T82</f>
        <v>0</v>
      </c>
      <c r="S17" s="154">
        <f>Input!U82</f>
        <v>0</v>
      </c>
      <c r="T17" s="154">
        <f>Input!V82</f>
        <v>0</v>
      </c>
      <c r="U17" s="154">
        <f>Input!W82</f>
        <v>0</v>
      </c>
      <c r="V17" s="154">
        <f>Input!X82</f>
        <v>0</v>
      </c>
      <c r="W17" s="154">
        <f>Input!Y82</f>
        <v>0</v>
      </c>
      <c r="X17" s="154">
        <f>Input!Z82</f>
        <v>0</v>
      </c>
      <c r="Y17" s="154">
        <f>Input!AA82</f>
        <v>0</v>
      </c>
      <c r="Z17" s="154">
        <f>Input!AB82</f>
        <v>0</v>
      </c>
      <c r="AA17" s="154">
        <f>Input!AC82</f>
        <v>0</v>
      </c>
      <c r="AB17" s="154">
        <f>Input!AD82</f>
        <v>0</v>
      </c>
      <c r="AC17" s="154">
        <f>Input!AE82</f>
        <v>0</v>
      </c>
      <c r="AD17" s="154">
        <f>Input!AF82</f>
        <v>0</v>
      </c>
      <c r="AE17" s="154">
        <f>Input!AG82</f>
        <v>0</v>
      </c>
      <c r="AF17" s="154">
        <f>Input!AH82</f>
        <v>0</v>
      </c>
      <c r="AG17" s="154">
        <f>Input!AI82</f>
        <v>0</v>
      </c>
      <c r="AH17" s="154">
        <f>Input!AJ82</f>
        <v>0</v>
      </c>
      <c r="AI17" s="154">
        <f>Input!AK82</f>
        <v>0</v>
      </c>
      <c r="AJ17" s="154">
        <f>Input!AL82</f>
        <v>0</v>
      </c>
      <c r="AK17" s="154">
        <f>Input!AM82</f>
        <v>0</v>
      </c>
      <c r="AL17" s="154">
        <f>Input!AN82</f>
        <v>0</v>
      </c>
      <c r="AM17" s="154">
        <f>Input!AO82</f>
        <v>0</v>
      </c>
      <c r="AN17" s="154">
        <f>Input!AP82</f>
        <v>0</v>
      </c>
      <c r="AO17" s="154">
        <f>Input!AQ82</f>
        <v>0</v>
      </c>
      <c r="AP17" s="62"/>
      <c r="AQ17" s="75"/>
      <c r="AR17" s="62"/>
      <c r="AS17" s="62"/>
    </row>
    <row r="18" spans="2:45" x14ac:dyDescent="0.2">
      <c r="B18" s="145" t="s">
        <v>16</v>
      </c>
      <c r="C18" s="155">
        <f>SUM(C17)</f>
        <v>0</v>
      </c>
      <c r="D18" s="155">
        <f t="shared" ref="D18:AJ18" si="14">SUM(D17)</f>
        <v>0</v>
      </c>
      <c r="E18" s="155">
        <f t="shared" si="14"/>
        <v>0</v>
      </c>
      <c r="F18" s="155">
        <f t="shared" si="14"/>
        <v>0</v>
      </c>
      <c r="G18" s="155">
        <f t="shared" si="14"/>
        <v>0</v>
      </c>
      <c r="H18" s="155">
        <f t="shared" si="14"/>
        <v>0</v>
      </c>
      <c r="I18" s="155">
        <f t="shared" si="14"/>
        <v>0</v>
      </c>
      <c r="J18" s="155">
        <f t="shared" si="14"/>
        <v>0</v>
      </c>
      <c r="K18" s="155">
        <f t="shared" si="14"/>
        <v>0</v>
      </c>
      <c r="L18" s="155">
        <f t="shared" si="14"/>
        <v>0</v>
      </c>
      <c r="M18" s="155">
        <f t="shared" si="14"/>
        <v>0</v>
      </c>
      <c r="N18" s="155">
        <f t="shared" si="14"/>
        <v>0</v>
      </c>
      <c r="O18" s="155">
        <f t="shared" ref="O18" si="15">SUM(O17)</f>
        <v>0</v>
      </c>
      <c r="P18" s="155">
        <f t="shared" si="14"/>
        <v>0</v>
      </c>
      <c r="Q18" s="155">
        <f t="shared" si="14"/>
        <v>0</v>
      </c>
      <c r="R18" s="155">
        <f t="shared" si="14"/>
        <v>0</v>
      </c>
      <c r="S18" s="155">
        <f t="shared" si="14"/>
        <v>0</v>
      </c>
      <c r="T18" s="155">
        <f t="shared" si="14"/>
        <v>0</v>
      </c>
      <c r="U18" s="155">
        <f t="shared" si="14"/>
        <v>0</v>
      </c>
      <c r="V18" s="155">
        <f t="shared" si="14"/>
        <v>0</v>
      </c>
      <c r="W18" s="155">
        <f t="shared" si="14"/>
        <v>0</v>
      </c>
      <c r="X18" s="155">
        <f t="shared" si="14"/>
        <v>0</v>
      </c>
      <c r="Y18" s="155">
        <f t="shared" si="14"/>
        <v>0</v>
      </c>
      <c r="Z18" s="155">
        <f t="shared" si="14"/>
        <v>0</v>
      </c>
      <c r="AA18" s="155">
        <f t="shared" si="14"/>
        <v>0</v>
      </c>
      <c r="AB18" s="155">
        <f>SUM(AB17)</f>
        <v>0</v>
      </c>
      <c r="AC18" s="155">
        <f t="shared" si="14"/>
        <v>0</v>
      </c>
      <c r="AD18" s="155">
        <f t="shared" si="14"/>
        <v>0</v>
      </c>
      <c r="AE18" s="155">
        <f t="shared" si="14"/>
        <v>0</v>
      </c>
      <c r="AF18" s="155">
        <f t="shared" si="14"/>
        <v>0</v>
      </c>
      <c r="AG18" s="155">
        <f t="shared" si="14"/>
        <v>0</v>
      </c>
      <c r="AH18" s="155">
        <f t="shared" si="14"/>
        <v>0</v>
      </c>
      <c r="AI18" s="155">
        <f t="shared" si="14"/>
        <v>0</v>
      </c>
      <c r="AJ18" s="155">
        <f t="shared" ref="AJ18:AN18" si="16">SUM(AJ17)</f>
        <v>0</v>
      </c>
      <c r="AK18" s="155">
        <f t="shared" si="16"/>
        <v>0</v>
      </c>
      <c r="AL18" s="155">
        <f t="shared" si="16"/>
        <v>0</v>
      </c>
      <c r="AM18" s="155">
        <f t="shared" si="16"/>
        <v>0</v>
      </c>
      <c r="AN18" s="155">
        <f t="shared" si="16"/>
        <v>0</v>
      </c>
      <c r="AO18" s="155">
        <f t="shared" ref="AO18" si="17">SUM(AO17)</f>
        <v>0</v>
      </c>
      <c r="AP18" s="62"/>
      <c r="AQ18" s="76"/>
      <c r="AR18" s="62"/>
      <c r="AS18" s="62"/>
    </row>
    <row r="19" spans="2:45" ht="13.5" customHeight="1" x14ac:dyDescent="0.2">
      <c r="B19" s="69"/>
      <c r="C19" s="154"/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D19" s="154"/>
      <c r="AE19" s="154"/>
      <c r="AF19" s="154"/>
      <c r="AG19" s="154"/>
      <c r="AH19" s="154"/>
      <c r="AI19" s="154"/>
      <c r="AJ19" s="154"/>
      <c r="AK19" s="154"/>
      <c r="AL19" s="154"/>
      <c r="AM19" s="154"/>
      <c r="AN19" s="154"/>
      <c r="AO19" s="154"/>
      <c r="AP19" s="62"/>
      <c r="AQ19" s="67"/>
      <c r="AR19" s="62"/>
      <c r="AS19" s="62"/>
    </row>
    <row r="20" spans="2:45" x14ac:dyDescent="0.2">
      <c r="B20" s="70" t="s">
        <v>146</v>
      </c>
      <c r="C20" s="154"/>
      <c r="D20" s="154"/>
      <c r="E20" s="154"/>
      <c r="F20" s="154"/>
      <c r="G20" s="154"/>
      <c r="H20" s="154"/>
      <c r="I20" s="154"/>
      <c r="J20" s="154"/>
      <c r="K20" s="154"/>
      <c r="L20" s="154"/>
      <c r="M20" s="154"/>
      <c r="N20" s="154"/>
      <c r="O20" s="154"/>
      <c r="P20" s="154"/>
      <c r="Q20" s="154"/>
      <c r="R20" s="154"/>
      <c r="S20" s="154"/>
      <c r="T20" s="154"/>
      <c r="U20" s="154"/>
      <c r="V20" s="154"/>
      <c r="W20" s="154"/>
      <c r="X20" s="154"/>
      <c r="Y20" s="154"/>
      <c r="Z20" s="154"/>
      <c r="AA20" s="154"/>
      <c r="AB20" s="154"/>
      <c r="AC20" s="154"/>
      <c r="AD20" s="154"/>
      <c r="AE20" s="154"/>
      <c r="AF20" s="154"/>
      <c r="AG20" s="154"/>
      <c r="AH20" s="154"/>
      <c r="AI20" s="154"/>
      <c r="AJ20" s="154"/>
      <c r="AK20" s="154"/>
      <c r="AL20" s="154"/>
      <c r="AM20" s="154"/>
      <c r="AN20" s="154"/>
      <c r="AO20" s="154"/>
      <c r="AP20" s="62"/>
      <c r="AQ20" s="67"/>
      <c r="AR20" s="62"/>
      <c r="AS20" s="62"/>
    </row>
    <row r="21" spans="2:45" x14ac:dyDescent="0.2">
      <c r="B21" s="71" t="s">
        <v>149</v>
      </c>
      <c r="C21" s="154">
        <f>Input!E85</f>
        <v>0</v>
      </c>
      <c r="D21" s="154">
        <f>Input!F85</f>
        <v>0</v>
      </c>
      <c r="E21" s="154">
        <f>Input!G85</f>
        <v>0</v>
      </c>
      <c r="F21" s="154">
        <f>Input!H85</f>
        <v>0</v>
      </c>
      <c r="G21" s="154">
        <f>Input!I85</f>
        <v>0</v>
      </c>
      <c r="H21" s="154">
        <f>Input!J85</f>
        <v>0</v>
      </c>
      <c r="I21" s="154">
        <f>Input!K85</f>
        <v>0</v>
      </c>
      <c r="J21" s="154">
        <f>Input!L85</f>
        <v>0</v>
      </c>
      <c r="K21" s="154">
        <f>Input!M85</f>
        <v>0</v>
      </c>
      <c r="L21" s="154">
        <f>Input!N85</f>
        <v>0</v>
      </c>
      <c r="M21" s="154">
        <f>Input!O85</f>
        <v>0</v>
      </c>
      <c r="N21" s="154">
        <f>Input!P85</f>
        <v>0</v>
      </c>
      <c r="O21" s="154">
        <f>Input!Q85</f>
        <v>0</v>
      </c>
      <c r="P21" s="154">
        <f>Input!R85</f>
        <v>0</v>
      </c>
      <c r="Q21" s="154">
        <f>Input!S85</f>
        <v>0</v>
      </c>
      <c r="R21" s="154">
        <f>Input!T85</f>
        <v>0</v>
      </c>
      <c r="S21" s="154">
        <f>Input!U85</f>
        <v>0</v>
      </c>
      <c r="T21" s="154">
        <f>Input!V85</f>
        <v>0</v>
      </c>
      <c r="U21" s="154">
        <f>Input!W85</f>
        <v>0</v>
      </c>
      <c r="V21" s="154">
        <f>Input!X85</f>
        <v>0</v>
      </c>
      <c r="W21" s="154">
        <f>Input!Y85</f>
        <v>0</v>
      </c>
      <c r="X21" s="154">
        <f>Input!Z85</f>
        <v>0</v>
      </c>
      <c r="Y21" s="154">
        <f>Input!AA85</f>
        <v>0</v>
      </c>
      <c r="Z21" s="154">
        <f>Input!AB85</f>
        <v>0</v>
      </c>
      <c r="AA21" s="154">
        <f>Input!AC85</f>
        <v>0</v>
      </c>
      <c r="AB21" s="154">
        <f>Input!AD85</f>
        <v>0</v>
      </c>
      <c r="AC21" s="154">
        <f>Input!AE85</f>
        <v>0</v>
      </c>
      <c r="AD21" s="154">
        <f>Input!AF85</f>
        <v>0</v>
      </c>
      <c r="AE21" s="154">
        <f>Input!AG85</f>
        <v>0</v>
      </c>
      <c r="AF21" s="154">
        <f>Input!AH85</f>
        <v>0</v>
      </c>
      <c r="AG21" s="154">
        <f>Input!AI85</f>
        <v>0</v>
      </c>
      <c r="AH21" s="154">
        <f>Input!AJ85</f>
        <v>0</v>
      </c>
      <c r="AI21" s="154">
        <f>Input!AK85</f>
        <v>0</v>
      </c>
      <c r="AJ21" s="154">
        <f>Input!AL85</f>
        <v>0</v>
      </c>
      <c r="AK21" s="154">
        <f>Input!AM85</f>
        <v>0</v>
      </c>
      <c r="AL21" s="154">
        <f>Input!AN85</f>
        <v>0</v>
      </c>
      <c r="AM21" s="154">
        <f>Input!AO85</f>
        <v>0</v>
      </c>
      <c r="AN21" s="154">
        <f>Input!AP85</f>
        <v>0</v>
      </c>
      <c r="AO21" s="154">
        <f>Input!AQ85</f>
        <v>0</v>
      </c>
      <c r="AP21" s="62"/>
      <c r="AQ21" s="75"/>
      <c r="AR21" s="62"/>
      <c r="AS21" s="62"/>
    </row>
    <row r="22" spans="2:45" x14ac:dyDescent="0.2">
      <c r="B22" s="71" t="s">
        <v>150</v>
      </c>
      <c r="C22" s="154">
        <f>Input!E81</f>
        <v>0</v>
      </c>
      <c r="D22" s="154">
        <f>Input!F81</f>
        <v>0</v>
      </c>
      <c r="E22" s="154">
        <f>Input!G81</f>
        <v>0</v>
      </c>
      <c r="F22" s="154">
        <f>Input!H81</f>
        <v>0</v>
      </c>
      <c r="G22" s="154">
        <f>Input!I81</f>
        <v>0</v>
      </c>
      <c r="H22" s="154">
        <f>Input!J81</f>
        <v>0</v>
      </c>
      <c r="I22" s="154">
        <f>Input!K81</f>
        <v>0</v>
      </c>
      <c r="J22" s="154">
        <f>Input!L81</f>
        <v>0</v>
      </c>
      <c r="K22" s="154">
        <f>Input!M81</f>
        <v>0</v>
      </c>
      <c r="L22" s="154">
        <f>Input!N81</f>
        <v>0</v>
      </c>
      <c r="M22" s="154">
        <f>Input!O81</f>
        <v>0</v>
      </c>
      <c r="N22" s="154">
        <f>Input!P81</f>
        <v>0</v>
      </c>
      <c r="O22" s="154">
        <f>Input!Q81</f>
        <v>0</v>
      </c>
      <c r="P22" s="154">
        <f>Input!R81</f>
        <v>0</v>
      </c>
      <c r="Q22" s="154">
        <f>Input!S81</f>
        <v>0</v>
      </c>
      <c r="R22" s="154">
        <f>Input!T81</f>
        <v>0</v>
      </c>
      <c r="S22" s="154">
        <f>Input!U81</f>
        <v>0</v>
      </c>
      <c r="T22" s="154">
        <f>Input!V81</f>
        <v>0</v>
      </c>
      <c r="U22" s="154">
        <f>Input!W81</f>
        <v>0</v>
      </c>
      <c r="V22" s="154">
        <f>Input!X81</f>
        <v>0</v>
      </c>
      <c r="W22" s="154">
        <f>Input!Y81</f>
        <v>0</v>
      </c>
      <c r="X22" s="154">
        <f>Input!Z81</f>
        <v>0</v>
      </c>
      <c r="Y22" s="154">
        <f>Input!AA81</f>
        <v>0</v>
      </c>
      <c r="Z22" s="154">
        <f>Input!AB81</f>
        <v>0</v>
      </c>
      <c r="AA22" s="154">
        <f>Input!AC81</f>
        <v>0</v>
      </c>
      <c r="AB22" s="154">
        <f>Input!AD81</f>
        <v>0</v>
      </c>
      <c r="AC22" s="154">
        <f>Input!AE81</f>
        <v>0</v>
      </c>
      <c r="AD22" s="154">
        <f>Input!AF81</f>
        <v>0</v>
      </c>
      <c r="AE22" s="154">
        <f>Input!AG81</f>
        <v>0</v>
      </c>
      <c r="AF22" s="154">
        <f>Input!AH81</f>
        <v>0</v>
      </c>
      <c r="AG22" s="154">
        <f>Input!AI81</f>
        <v>0</v>
      </c>
      <c r="AH22" s="154">
        <f>Input!AJ81</f>
        <v>0</v>
      </c>
      <c r="AI22" s="154">
        <f>Input!AK81</f>
        <v>0</v>
      </c>
      <c r="AJ22" s="154">
        <f>Input!AL81</f>
        <v>0</v>
      </c>
      <c r="AK22" s="154">
        <f>Input!AM81</f>
        <v>0</v>
      </c>
      <c r="AL22" s="154">
        <f>Input!AN81</f>
        <v>0</v>
      </c>
      <c r="AM22" s="154">
        <f>Input!AO81</f>
        <v>0</v>
      </c>
      <c r="AN22" s="154">
        <f>Input!AP81</f>
        <v>0</v>
      </c>
      <c r="AO22" s="154">
        <f>Input!AQ81</f>
        <v>0</v>
      </c>
      <c r="AP22" s="62"/>
      <c r="AQ22" s="76"/>
      <c r="AR22" s="62"/>
      <c r="AS22" s="62"/>
    </row>
    <row r="23" spans="2:45" x14ac:dyDescent="0.2">
      <c r="B23" s="71" t="s">
        <v>151</v>
      </c>
      <c r="C23" s="154">
        <f>Input!E83</f>
        <v>0</v>
      </c>
      <c r="D23" s="154">
        <f>Input!F83</f>
        <v>0</v>
      </c>
      <c r="E23" s="154">
        <f>Input!G83</f>
        <v>0</v>
      </c>
      <c r="F23" s="154">
        <f>Input!H83</f>
        <v>0</v>
      </c>
      <c r="G23" s="154">
        <f>Input!I83</f>
        <v>0</v>
      </c>
      <c r="H23" s="154">
        <f>Input!J83</f>
        <v>0</v>
      </c>
      <c r="I23" s="154">
        <f>Input!K83</f>
        <v>0</v>
      </c>
      <c r="J23" s="154">
        <f>Input!L83</f>
        <v>0</v>
      </c>
      <c r="K23" s="154">
        <f>Input!M83</f>
        <v>0</v>
      </c>
      <c r="L23" s="154">
        <f>Input!N83</f>
        <v>0</v>
      </c>
      <c r="M23" s="154">
        <f>Input!O83</f>
        <v>0</v>
      </c>
      <c r="N23" s="154">
        <f>Input!P83</f>
        <v>0</v>
      </c>
      <c r="O23" s="154">
        <f>Input!Q83</f>
        <v>0</v>
      </c>
      <c r="P23" s="154">
        <f>Input!R83</f>
        <v>0</v>
      </c>
      <c r="Q23" s="154">
        <f>Input!S83</f>
        <v>0</v>
      </c>
      <c r="R23" s="154">
        <f>Input!T83</f>
        <v>0</v>
      </c>
      <c r="S23" s="154">
        <f>Input!U83</f>
        <v>0</v>
      </c>
      <c r="T23" s="154">
        <f>Input!V83</f>
        <v>0</v>
      </c>
      <c r="U23" s="154">
        <f>Input!W83</f>
        <v>0</v>
      </c>
      <c r="V23" s="154">
        <f>Input!X83</f>
        <v>0</v>
      </c>
      <c r="W23" s="154">
        <f>Input!Y83</f>
        <v>0</v>
      </c>
      <c r="X23" s="154">
        <f>Input!Z83</f>
        <v>0</v>
      </c>
      <c r="Y23" s="154">
        <f>Input!AA83</f>
        <v>0</v>
      </c>
      <c r="Z23" s="154">
        <f>Input!AB83</f>
        <v>0</v>
      </c>
      <c r="AA23" s="154">
        <f>Input!AC83</f>
        <v>0</v>
      </c>
      <c r="AB23" s="154">
        <f>Input!AD83</f>
        <v>0</v>
      </c>
      <c r="AC23" s="154">
        <f>Input!AE83</f>
        <v>0</v>
      </c>
      <c r="AD23" s="154">
        <f>Input!AF83</f>
        <v>0</v>
      </c>
      <c r="AE23" s="154">
        <f>Input!AG83</f>
        <v>0</v>
      </c>
      <c r="AF23" s="154">
        <f>Input!AH83</f>
        <v>0</v>
      </c>
      <c r="AG23" s="154">
        <f>Input!AI83</f>
        <v>0</v>
      </c>
      <c r="AH23" s="154">
        <f>Input!AJ83</f>
        <v>0</v>
      </c>
      <c r="AI23" s="154">
        <f>Input!AK83</f>
        <v>0</v>
      </c>
      <c r="AJ23" s="154">
        <f>Input!AL83</f>
        <v>0</v>
      </c>
      <c r="AK23" s="154">
        <f>Input!AM83</f>
        <v>0</v>
      </c>
      <c r="AL23" s="154">
        <f>Input!AN83</f>
        <v>0</v>
      </c>
      <c r="AM23" s="154">
        <f>Input!AO83</f>
        <v>0</v>
      </c>
      <c r="AN23" s="154">
        <f>Input!AP83</f>
        <v>0</v>
      </c>
      <c r="AO23" s="154">
        <f>Input!AQ83</f>
        <v>0</v>
      </c>
      <c r="AP23" s="62"/>
      <c r="AQ23" s="67"/>
      <c r="AR23" s="62"/>
      <c r="AS23" s="62"/>
    </row>
    <row r="24" spans="2:45" x14ac:dyDescent="0.2">
      <c r="B24" s="145" t="s">
        <v>16</v>
      </c>
      <c r="C24" s="155">
        <f>SUM(C21:C23)</f>
        <v>0</v>
      </c>
      <c r="D24" s="155">
        <f t="shared" ref="D24:AJ24" si="18">SUM(D21:D23)</f>
        <v>0</v>
      </c>
      <c r="E24" s="155">
        <f t="shared" si="18"/>
        <v>0</v>
      </c>
      <c r="F24" s="155">
        <f t="shared" si="18"/>
        <v>0</v>
      </c>
      <c r="G24" s="155">
        <f t="shared" si="18"/>
        <v>0</v>
      </c>
      <c r="H24" s="155">
        <f t="shared" si="18"/>
        <v>0</v>
      </c>
      <c r="I24" s="155">
        <f t="shared" si="18"/>
        <v>0</v>
      </c>
      <c r="J24" s="155">
        <f t="shared" si="18"/>
        <v>0</v>
      </c>
      <c r="K24" s="155">
        <f t="shared" si="18"/>
        <v>0</v>
      </c>
      <c r="L24" s="155">
        <f t="shared" si="18"/>
        <v>0</v>
      </c>
      <c r="M24" s="155">
        <f t="shared" si="18"/>
        <v>0</v>
      </c>
      <c r="N24" s="155">
        <f t="shared" si="18"/>
        <v>0</v>
      </c>
      <c r="O24" s="155">
        <f t="shared" ref="O24" si="19">SUM(O21:O23)</f>
        <v>0</v>
      </c>
      <c r="P24" s="155">
        <f t="shared" si="18"/>
        <v>0</v>
      </c>
      <c r="Q24" s="155">
        <f t="shared" si="18"/>
        <v>0</v>
      </c>
      <c r="R24" s="155">
        <f t="shared" si="18"/>
        <v>0</v>
      </c>
      <c r="S24" s="155">
        <f t="shared" si="18"/>
        <v>0</v>
      </c>
      <c r="T24" s="155">
        <f t="shared" si="18"/>
        <v>0</v>
      </c>
      <c r="U24" s="155">
        <f t="shared" si="18"/>
        <v>0</v>
      </c>
      <c r="V24" s="155">
        <f t="shared" si="18"/>
        <v>0</v>
      </c>
      <c r="W24" s="155">
        <f t="shared" si="18"/>
        <v>0</v>
      </c>
      <c r="X24" s="155">
        <f t="shared" si="18"/>
        <v>0</v>
      </c>
      <c r="Y24" s="155">
        <f t="shared" si="18"/>
        <v>0</v>
      </c>
      <c r="Z24" s="155">
        <f t="shared" si="18"/>
        <v>0</v>
      </c>
      <c r="AA24" s="155">
        <f t="shared" si="18"/>
        <v>0</v>
      </c>
      <c r="AB24" s="155">
        <f t="shared" si="18"/>
        <v>0</v>
      </c>
      <c r="AC24" s="155">
        <f t="shared" si="18"/>
        <v>0</v>
      </c>
      <c r="AD24" s="155">
        <f t="shared" si="18"/>
        <v>0</v>
      </c>
      <c r="AE24" s="155">
        <f t="shared" si="18"/>
        <v>0</v>
      </c>
      <c r="AF24" s="155">
        <f t="shared" si="18"/>
        <v>0</v>
      </c>
      <c r="AG24" s="155">
        <f t="shared" si="18"/>
        <v>0</v>
      </c>
      <c r="AH24" s="155">
        <f t="shared" si="18"/>
        <v>0</v>
      </c>
      <c r="AI24" s="155">
        <f t="shared" si="18"/>
        <v>0</v>
      </c>
      <c r="AJ24" s="155">
        <f t="shared" ref="AJ24:AN24" si="20">SUM(AJ21:AJ23)</f>
        <v>0</v>
      </c>
      <c r="AK24" s="155">
        <f t="shared" si="20"/>
        <v>0</v>
      </c>
      <c r="AL24" s="155">
        <f t="shared" si="20"/>
        <v>0</v>
      </c>
      <c r="AM24" s="155">
        <f t="shared" si="20"/>
        <v>0</v>
      </c>
      <c r="AN24" s="155">
        <f t="shared" si="20"/>
        <v>0</v>
      </c>
      <c r="AO24" s="155">
        <f t="shared" ref="AO24" si="21">SUM(AO21:AO23)</f>
        <v>0</v>
      </c>
      <c r="AP24" s="62"/>
      <c r="AQ24" s="75"/>
      <c r="AR24" s="62"/>
      <c r="AS24" s="62"/>
    </row>
    <row r="25" spans="2:45" ht="13.5" customHeight="1" x14ac:dyDescent="0.2">
      <c r="B25" s="69"/>
      <c r="C25" s="154"/>
      <c r="D25" s="154"/>
      <c r="E25" s="154"/>
      <c r="F25" s="154"/>
      <c r="G25" s="154"/>
      <c r="H25" s="154"/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54"/>
      <c r="T25" s="154"/>
      <c r="U25" s="154"/>
      <c r="V25" s="154"/>
      <c r="W25" s="154"/>
      <c r="X25" s="154"/>
      <c r="Y25" s="154"/>
      <c r="Z25" s="154"/>
      <c r="AA25" s="154"/>
      <c r="AB25" s="154"/>
      <c r="AC25" s="154"/>
      <c r="AD25" s="154"/>
      <c r="AE25" s="154"/>
      <c r="AF25" s="154"/>
      <c r="AG25" s="154"/>
      <c r="AH25" s="154"/>
      <c r="AI25" s="154"/>
      <c r="AJ25" s="154"/>
      <c r="AK25" s="154"/>
      <c r="AL25" s="154"/>
      <c r="AM25" s="154"/>
      <c r="AN25" s="154"/>
      <c r="AO25" s="154"/>
      <c r="AP25" s="62"/>
      <c r="AQ25" s="75"/>
      <c r="AR25" s="62"/>
      <c r="AS25" s="62"/>
    </row>
    <row r="26" spans="2:45" x14ac:dyDescent="0.2">
      <c r="B26" s="70" t="s">
        <v>123</v>
      </c>
      <c r="C26" s="154"/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  <c r="AA26" s="154"/>
      <c r="AB26" s="154"/>
      <c r="AC26" s="154"/>
      <c r="AD26" s="154"/>
      <c r="AE26" s="154"/>
      <c r="AF26" s="154"/>
      <c r="AG26" s="154"/>
      <c r="AH26" s="154"/>
      <c r="AI26" s="154"/>
      <c r="AJ26" s="154"/>
      <c r="AK26" s="154"/>
      <c r="AL26" s="154"/>
      <c r="AM26" s="154"/>
      <c r="AN26" s="154"/>
      <c r="AO26" s="154"/>
      <c r="AP26" s="62"/>
      <c r="AQ26" s="75"/>
      <c r="AR26" s="62"/>
      <c r="AS26" s="62"/>
    </row>
    <row r="27" spans="2:45" x14ac:dyDescent="0.2">
      <c r="B27" s="71" t="s">
        <v>152</v>
      </c>
      <c r="C27" s="154">
        <f>Input!E80</f>
        <v>0</v>
      </c>
      <c r="D27" s="154">
        <f>Input!F80</f>
        <v>0</v>
      </c>
      <c r="E27" s="154">
        <f>Input!G80</f>
        <v>0</v>
      </c>
      <c r="F27" s="154">
        <f>Input!H80</f>
        <v>0</v>
      </c>
      <c r="G27" s="154">
        <f>Input!I80</f>
        <v>0</v>
      </c>
      <c r="H27" s="154">
        <f>Input!J80</f>
        <v>0</v>
      </c>
      <c r="I27" s="154">
        <f>Input!K80</f>
        <v>0</v>
      </c>
      <c r="J27" s="154">
        <f>Input!L80</f>
        <v>0</v>
      </c>
      <c r="K27" s="154">
        <f>Input!M80</f>
        <v>0</v>
      </c>
      <c r="L27" s="154">
        <f>Input!N80</f>
        <v>0</v>
      </c>
      <c r="M27" s="154">
        <f>Input!O80</f>
        <v>0</v>
      </c>
      <c r="N27" s="154">
        <f>Input!P80</f>
        <v>0</v>
      </c>
      <c r="O27" s="154">
        <f>Input!Q80</f>
        <v>0</v>
      </c>
      <c r="P27" s="154">
        <f>Input!R80</f>
        <v>0</v>
      </c>
      <c r="Q27" s="154">
        <f>Input!S80</f>
        <v>0</v>
      </c>
      <c r="R27" s="154">
        <f>Input!T80</f>
        <v>0</v>
      </c>
      <c r="S27" s="154">
        <f>Input!U80</f>
        <v>0</v>
      </c>
      <c r="T27" s="154">
        <f>Input!V80</f>
        <v>0</v>
      </c>
      <c r="U27" s="154">
        <f>Input!W80</f>
        <v>0</v>
      </c>
      <c r="V27" s="154">
        <f>Input!X80</f>
        <v>0</v>
      </c>
      <c r="W27" s="154">
        <f>Input!Y80</f>
        <v>0</v>
      </c>
      <c r="X27" s="154">
        <f>Input!Z80</f>
        <v>0</v>
      </c>
      <c r="Y27" s="154">
        <f>Input!AA80</f>
        <v>0</v>
      </c>
      <c r="Z27" s="154">
        <f>Input!AB80</f>
        <v>0</v>
      </c>
      <c r="AA27" s="154">
        <f>Input!AC80</f>
        <v>0</v>
      </c>
      <c r="AB27" s="154">
        <f>Input!AD80</f>
        <v>0</v>
      </c>
      <c r="AC27" s="154">
        <f>Input!AE80</f>
        <v>0</v>
      </c>
      <c r="AD27" s="154">
        <f>Input!AF80</f>
        <v>0</v>
      </c>
      <c r="AE27" s="154">
        <f>Input!AG80</f>
        <v>0</v>
      </c>
      <c r="AF27" s="154">
        <f>Input!AH80</f>
        <v>0</v>
      </c>
      <c r="AG27" s="154">
        <f>Input!AI80</f>
        <v>0</v>
      </c>
      <c r="AH27" s="154">
        <f>Input!AJ80</f>
        <v>0</v>
      </c>
      <c r="AI27" s="154">
        <f>Input!AK80</f>
        <v>0</v>
      </c>
      <c r="AJ27" s="154">
        <f>Input!AL80</f>
        <v>0</v>
      </c>
      <c r="AK27" s="154">
        <f>Input!AM80</f>
        <v>0</v>
      </c>
      <c r="AL27" s="154">
        <f>Input!AN80</f>
        <v>0</v>
      </c>
      <c r="AM27" s="154">
        <f>Input!AO80</f>
        <v>0</v>
      </c>
      <c r="AN27" s="154">
        <f>Input!AP80</f>
        <v>0</v>
      </c>
      <c r="AO27" s="154">
        <f>Input!AQ80</f>
        <v>0</v>
      </c>
      <c r="AP27" s="62"/>
      <c r="AQ27" s="75"/>
      <c r="AR27" s="62"/>
      <c r="AS27" s="62"/>
    </row>
    <row r="28" spans="2:45" x14ac:dyDescent="0.2">
      <c r="B28" s="71" t="s">
        <v>62</v>
      </c>
      <c r="C28" s="154">
        <f>Input!E84</f>
        <v>0</v>
      </c>
      <c r="D28" s="154">
        <f>Input!F84</f>
        <v>0</v>
      </c>
      <c r="E28" s="154">
        <f>Input!G84</f>
        <v>0</v>
      </c>
      <c r="F28" s="154">
        <f>Input!H84</f>
        <v>0</v>
      </c>
      <c r="G28" s="154">
        <f>Input!I84</f>
        <v>0</v>
      </c>
      <c r="H28" s="154">
        <f>Input!J84</f>
        <v>0</v>
      </c>
      <c r="I28" s="154">
        <f>Input!K84</f>
        <v>0</v>
      </c>
      <c r="J28" s="154">
        <f>Input!L84</f>
        <v>0</v>
      </c>
      <c r="K28" s="154">
        <f>Input!M84</f>
        <v>0</v>
      </c>
      <c r="L28" s="154">
        <f>Input!N84</f>
        <v>0</v>
      </c>
      <c r="M28" s="154">
        <f>Input!O84</f>
        <v>0</v>
      </c>
      <c r="N28" s="154">
        <f>Input!P84</f>
        <v>0</v>
      </c>
      <c r="O28" s="154">
        <f>Input!Q84</f>
        <v>0</v>
      </c>
      <c r="P28" s="154">
        <f>Input!R84</f>
        <v>0</v>
      </c>
      <c r="Q28" s="154">
        <f>Input!S84</f>
        <v>0</v>
      </c>
      <c r="R28" s="154">
        <f>Input!T84</f>
        <v>0</v>
      </c>
      <c r="S28" s="154">
        <f>Input!U84</f>
        <v>0</v>
      </c>
      <c r="T28" s="154">
        <f>Input!V84</f>
        <v>0</v>
      </c>
      <c r="U28" s="154">
        <f>Input!W84</f>
        <v>0</v>
      </c>
      <c r="V28" s="154">
        <f>Input!X84</f>
        <v>0</v>
      </c>
      <c r="W28" s="154">
        <f>Input!Y84</f>
        <v>0</v>
      </c>
      <c r="X28" s="154">
        <f>Input!Z84</f>
        <v>0</v>
      </c>
      <c r="Y28" s="154">
        <f>Input!AA84</f>
        <v>0</v>
      </c>
      <c r="Z28" s="154">
        <f>Input!AB84</f>
        <v>0</v>
      </c>
      <c r="AA28" s="154">
        <f>Input!AC84</f>
        <v>0</v>
      </c>
      <c r="AB28" s="154">
        <f>Input!AD84</f>
        <v>0</v>
      </c>
      <c r="AC28" s="154">
        <f>Input!AE84</f>
        <v>0</v>
      </c>
      <c r="AD28" s="154">
        <f>Input!AF84</f>
        <v>0</v>
      </c>
      <c r="AE28" s="154">
        <f>Input!AG84</f>
        <v>0</v>
      </c>
      <c r="AF28" s="154">
        <f>Input!AH84</f>
        <v>0</v>
      </c>
      <c r="AG28" s="154">
        <f>Input!AI84</f>
        <v>0</v>
      </c>
      <c r="AH28" s="154">
        <f>Input!AJ84</f>
        <v>0</v>
      </c>
      <c r="AI28" s="154">
        <f>Input!AK84</f>
        <v>0</v>
      </c>
      <c r="AJ28" s="154">
        <f>Input!AL84</f>
        <v>0</v>
      </c>
      <c r="AK28" s="154">
        <f>Input!AM84</f>
        <v>0</v>
      </c>
      <c r="AL28" s="154">
        <f>Input!AN84</f>
        <v>0</v>
      </c>
      <c r="AM28" s="154">
        <f>Input!AO84</f>
        <v>0</v>
      </c>
      <c r="AN28" s="154">
        <f>Input!AP84</f>
        <v>0</v>
      </c>
      <c r="AO28" s="154">
        <f>Input!AQ84</f>
        <v>0</v>
      </c>
      <c r="AP28" s="62"/>
      <c r="AQ28" s="76"/>
      <c r="AR28" s="62"/>
      <c r="AS28" s="62"/>
    </row>
    <row r="29" spans="2:45" x14ac:dyDescent="0.2">
      <c r="B29" s="71" t="s">
        <v>123</v>
      </c>
      <c r="C29" s="154">
        <f>Input!E90</f>
        <v>0</v>
      </c>
      <c r="D29" s="154">
        <f>Input!F90</f>
        <v>0</v>
      </c>
      <c r="E29" s="154">
        <f>Input!G90</f>
        <v>0</v>
      </c>
      <c r="F29" s="154">
        <f>Input!H90</f>
        <v>0</v>
      </c>
      <c r="G29" s="154">
        <f>Input!I90</f>
        <v>0</v>
      </c>
      <c r="H29" s="154">
        <f>Input!J90</f>
        <v>0</v>
      </c>
      <c r="I29" s="154">
        <f>Input!K90</f>
        <v>0</v>
      </c>
      <c r="J29" s="154">
        <f>Input!L90</f>
        <v>0</v>
      </c>
      <c r="K29" s="154">
        <f>Input!M90</f>
        <v>0</v>
      </c>
      <c r="L29" s="154">
        <f>Input!N90</f>
        <v>0</v>
      </c>
      <c r="M29" s="154">
        <f>Input!O90</f>
        <v>0</v>
      </c>
      <c r="N29" s="154">
        <f>Input!P90</f>
        <v>0</v>
      </c>
      <c r="O29" s="154">
        <f>Input!Q90</f>
        <v>0</v>
      </c>
      <c r="P29" s="154">
        <f>Input!R90</f>
        <v>0</v>
      </c>
      <c r="Q29" s="154">
        <f>Input!S90</f>
        <v>0</v>
      </c>
      <c r="R29" s="154">
        <f>Input!T90</f>
        <v>0</v>
      </c>
      <c r="S29" s="154">
        <f>Input!U90</f>
        <v>0</v>
      </c>
      <c r="T29" s="154">
        <f>Input!V90</f>
        <v>0</v>
      </c>
      <c r="U29" s="154">
        <f>Input!W90</f>
        <v>0</v>
      </c>
      <c r="V29" s="154">
        <f>Input!X90</f>
        <v>0</v>
      </c>
      <c r="W29" s="154">
        <f>Input!Y90</f>
        <v>0</v>
      </c>
      <c r="X29" s="154">
        <f>Input!Z90</f>
        <v>0</v>
      </c>
      <c r="Y29" s="154">
        <f>Input!AA90</f>
        <v>0</v>
      </c>
      <c r="Z29" s="154">
        <f>Input!AB90</f>
        <v>0</v>
      </c>
      <c r="AA29" s="154">
        <f>Input!AC90</f>
        <v>0</v>
      </c>
      <c r="AB29" s="154">
        <f>Input!AD90</f>
        <v>0</v>
      </c>
      <c r="AC29" s="154">
        <f>Input!AE90</f>
        <v>0</v>
      </c>
      <c r="AD29" s="154">
        <f>Input!AF90</f>
        <v>0</v>
      </c>
      <c r="AE29" s="154">
        <f>Input!AG90</f>
        <v>0</v>
      </c>
      <c r="AF29" s="154">
        <f>Input!AH90</f>
        <v>0</v>
      </c>
      <c r="AG29" s="154">
        <f>Input!AI90</f>
        <v>0</v>
      </c>
      <c r="AH29" s="154">
        <f>Input!AJ90</f>
        <v>0</v>
      </c>
      <c r="AI29" s="154">
        <f>Input!AK90</f>
        <v>0</v>
      </c>
      <c r="AJ29" s="154">
        <f>Input!AL90</f>
        <v>0</v>
      </c>
      <c r="AK29" s="154">
        <f>Input!AM90</f>
        <v>0</v>
      </c>
      <c r="AL29" s="154">
        <f>Input!AN90</f>
        <v>0</v>
      </c>
      <c r="AM29" s="154">
        <f>Input!AO90</f>
        <v>0</v>
      </c>
      <c r="AN29" s="154">
        <f>Input!AP90</f>
        <v>0</v>
      </c>
      <c r="AO29" s="154">
        <f>Input!AQ90</f>
        <v>0</v>
      </c>
      <c r="AP29" s="62"/>
      <c r="AQ29" s="76"/>
      <c r="AR29" s="62"/>
      <c r="AS29" s="62"/>
    </row>
    <row r="30" spans="2:45" x14ac:dyDescent="0.2">
      <c r="B30" s="71" t="s">
        <v>128</v>
      </c>
      <c r="C30" s="154">
        <f>Input!E92</f>
        <v>0</v>
      </c>
      <c r="D30" s="154">
        <f>Input!F92</f>
        <v>0</v>
      </c>
      <c r="E30" s="154">
        <f>Input!G92</f>
        <v>0</v>
      </c>
      <c r="F30" s="154">
        <f>Input!H92</f>
        <v>0</v>
      </c>
      <c r="G30" s="154">
        <f>Input!I92</f>
        <v>0</v>
      </c>
      <c r="H30" s="154">
        <f>Input!J92</f>
        <v>0</v>
      </c>
      <c r="I30" s="154">
        <f>Input!K92</f>
        <v>0</v>
      </c>
      <c r="J30" s="154">
        <f>Input!L92</f>
        <v>0</v>
      </c>
      <c r="K30" s="154">
        <f>Input!M92</f>
        <v>0</v>
      </c>
      <c r="L30" s="154">
        <f>Input!N92</f>
        <v>0</v>
      </c>
      <c r="M30" s="154">
        <f>Input!O92</f>
        <v>0</v>
      </c>
      <c r="N30" s="154">
        <f>Input!P92</f>
        <v>0</v>
      </c>
      <c r="O30" s="154">
        <f>Input!Q92</f>
        <v>0</v>
      </c>
      <c r="P30" s="154">
        <f>Input!R92</f>
        <v>0</v>
      </c>
      <c r="Q30" s="154">
        <f>Input!S92</f>
        <v>0</v>
      </c>
      <c r="R30" s="154">
        <f>Input!T92</f>
        <v>0</v>
      </c>
      <c r="S30" s="154">
        <f>Input!U92</f>
        <v>0</v>
      </c>
      <c r="T30" s="154">
        <f>Input!V92</f>
        <v>0</v>
      </c>
      <c r="U30" s="154">
        <f>Input!W92</f>
        <v>0</v>
      </c>
      <c r="V30" s="154">
        <f>Input!X92</f>
        <v>0</v>
      </c>
      <c r="W30" s="154">
        <f>Input!Y92</f>
        <v>0</v>
      </c>
      <c r="X30" s="154">
        <f>Input!Z92</f>
        <v>0</v>
      </c>
      <c r="Y30" s="154">
        <f>Input!AA92</f>
        <v>0</v>
      </c>
      <c r="Z30" s="154">
        <f>Input!AB92</f>
        <v>0</v>
      </c>
      <c r="AA30" s="154">
        <f>Input!AC92</f>
        <v>0</v>
      </c>
      <c r="AB30" s="154">
        <f>Input!AD92</f>
        <v>0</v>
      </c>
      <c r="AC30" s="154">
        <f>Input!AE92</f>
        <v>0</v>
      </c>
      <c r="AD30" s="154">
        <f>Input!AF92</f>
        <v>0</v>
      </c>
      <c r="AE30" s="154">
        <f>Input!AG92</f>
        <v>0</v>
      </c>
      <c r="AF30" s="154">
        <f>Input!AH92</f>
        <v>0</v>
      </c>
      <c r="AG30" s="154">
        <f>Input!AI92</f>
        <v>0</v>
      </c>
      <c r="AH30" s="154">
        <f>Input!AJ92</f>
        <v>0</v>
      </c>
      <c r="AI30" s="154">
        <f>Input!AK92</f>
        <v>0</v>
      </c>
      <c r="AJ30" s="154">
        <f>Input!AL92</f>
        <v>0</v>
      </c>
      <c r="AK30" s="154">
        <f>Input!AM92</f>
        <v>0</v>
      </c>
      <c r="AL30" s="154">
        <f>Input!AN92</f>
        <v>0</v>
      </c>
      <c r="AM30" s="154">
        <f>Input!AO92</f>
        <v>0</v>
      </c>
      <c r="AN30" s="154">
        <f>Input!AP92</f>
        <v>0</v>
      </c>
      <c r="AO30" s="154">
        <f>Input!AQ92</f>
        <v>0</v>
      </c>
      <c r="AP30" s="62"/>
      <c r="AQ30" s="76"/>
      <c r="AR30" s="62"/>
      <c r="AS30" s="62"/>
    </row>
    <row r="31" spans="2:45" x14ac:dyDescent="0.2">
      <c r="B31" s="71" t="s">
        <v>129</v>
      </c>
      <c r="C31" s="154">
        <f>Input!E91</f>
        <v>0</v>
      </c>
      <c r="D31" s="154">
        <f>Input!F91</f>
        <v>0</v>
      </c>
      <c r="E31" s="154">
        <f>Input!G91</f>
        <v>0</v>
      </c>
      <c r="F31" s="154">
        <f>Input!H91</f>
        <v>0</v>
      </c>
      <c r="G31" s="154">
        <f>Input!I91</f>
        <v>0</v>
      </c>
      <c r="H31" s="154">
        <f>Input!J91</f>
        <v>0</v>
      </c>
      <c r="I31" s="154">
        <f>Input!K91</f>
        <v>0</v>
      </c>
      <c r="J31" s="154">
        <f>Input!L91</f>
        <v>0</v>
      </c>
      <c r="K31" s="154">
        <f>Input!M91</f>
        <v>0</v>
      </c>
      <c r="L31" s="154">
        <f>Input!N91</f>
        <v>0</v>
      </c>
      <c r="M31" s="154">
        <f>Input!O91</f>
        <v>0</v>
      </c>
      <c r="N31" s="154">
        <f>Input!P91</f>
        <v>0</v>
      </c>
      <c r="O31" s="154">
        <f>Input!Q91</f>
        <v>0</v>
      </c>
      <c r="P31" s="154">
        <f>Input!R91</f>
        <v>0</v>
      </c>
      <c r="Q31" s="154">
        <f>Input!S91</f>
        <v>0</v>
      </c>
      <c r="R31" s="154">
        <f>Input!T91</f>
        <v>0</v>
      </c>
      <c r="S31" s="154">
        <f>Input!U91</f>
        <v>0</v>
      </c>
      <c r="T31" s="154">
        <f>Input!V91</f>
        <v>0</v>
      </c>
      <c r="U31" s="154">
        <f>Input!W91</f>
        <v>0</v>
      </c>
      <c r="V31" s="154">
        <f>Input!X91</f>
        <v>0</v>
      </c>
      <c r="W31" s="154">
        <f>Input!Y91</f>
        <v>0</v>
      </c>
      <c r="X31" s="154">
        <f>Input!Z91</f>
        <v>0</v>
      </c>
      <c r="Y31" s="154">
        <f>Input!AA91</f>
        <v>0</v>
      </c>
      <c r="Z31" s="154">
        <f>Input!AB91</f>
        <v>0</v>
      </c>
      <c r="AA31" s="154">
        <f>Input!AC91</f>
        <v>0</v>
      </c>
      <c r="AB31" s="154">
        <f>Input!AD91</f>
        <v>0</v>
      </c>
      <c r="AC31" s="154">
        <f>Input!AE91</f>
        <v>0</v>
      </c>
      <c r="AD31" s="154">
        <f>Input!AF91</f>
        <v>0</v>
      </c>
      <c r="AE31" s="154">
        <f>Input!AG91</f>
        <v>0</v>
      </c>
      <c r="AF31" s="154">
        <f>Input!AH91</f>
        <v>0</v>
      </c>
      <c r="AG31" s="154">
        <f>Input!AI91</f>
        <v>0</v>
      </c>
      <c r="AH31" s="154">
        <f>Input!AJ91</f>
        <v>0</v>
      </c>
      <c r="AI31" s="154">
        <f>Input!AK91</f>
        <v>0</v>
      </c>
      <c r="AJ31" s="154">
        <f>Input!AL91</f>
        <v>0</v>
      </c>
      <c r="AK31" s="154">
        <f>Input!AM91</f>
        <v>0</v>
      </c>
      <c r="AL31" s="154">
        <f>Input!AN91</f>
        <v>0</v>
      </c>
      <c r="AM31" s="154">
        <f>Input!AO91</f>
        <v>0</v>
      </c>
      <c r="AN31" s="154">
        <f>Input!AP91</f>
        <v>0</v>
      </c>
      <c r="AO31" s="154">
        <f>Input!AQ91</f>
        <v>0</v>
      </c>
      <c r="AP31" s="62"/>
      <c r="AQ31" s="67"/>
      <c r="AR31" s="62"/>
      <c r="AS31" s="62"/>
    </row>
    <row r="32" spans="2:45" x14ac:dyDescent="0.2">
      <c r="B32" s="71" t="s">
        <v>130</v>
      </c>
      <c r="C32" s="154">
        <f>Input!E95</f>
        <v>0</v>
      </c>
      <c r="D32" s="154">
        <f>Input!F95</f>
        <v>0</v>
      </c>
      <c r="E32" s="154">
        <f>Input!G95</f>
        <v>0</v>
      </c>
      <c r="F32" s="154">
        <f>Input!H95</f>
        <v>0</v>
      </c>
      <c r="G32" s="154">
        <f>Input!I95</f>
        <v>0</v>
      </c>
      <c r="H32" s="154">
        <f>Input!J95</f>
        <v>0</v>
      </c>
      <c r="I32" s="154">
        <f>Input!K95</f>
        <v>0</v>
      </c>
      <c r="J32" s="154">
        <f>Input!L95</f>
        <v>0</v>
      </c>
      <c r="K32" s="154">
        <f>Input!M95</f>
        <v>0</v>
      </c>
      <c r="L32" s="154">
        <f>Input!N95</f>
        <v>0</v>
      </c>
      <c r="M32" s="154">
        <f>Input!O95</f>
        <v>0</v>
      </c>
      <c r="N32" s="154">
        <f>Input!P95</f>
        <v>0</v>
      </c>
      <c r="O32" s="154">
        <f>Input!Q95</f>
        <v>0</v>
      </c>
      <c r="P32" s="154">
        <f>Input!R95</f>
        <v>0</v>
      </c>
      <c r="Q32" s="154">
        <f>Input!S95</f>
        <v>0</v>
      </c>
      <c r="R32" s="154">
        <f>Input!T95</f>
        <v>0</v>
      </c>
      <c r="S32" s="154">
        <f>Input!U95</f>
        <v>0</v>
      </c>
      <c r="T32" s="154">
        <f>Input!V95</f>
        <v>0</v>
      </c>
      <c r="U32" s="154">
        <f>Input!W95</f>
        <v>0</v>
      </c>
      <c r="V32" s="154">
        <f>Input!X95</f>
        <v>0</v>
      </c>
      <c r="W32" s="154">
        <f>Input!Y95</f>
        <v>0</v>
      </c>
      <c r="X32" s="154">
        <f>Input!Z95</f>
        <v>0</v>
      </c>
      <c r="Y32" s="154">
        <f>Input!AA95</f>
        <v>0</v>
      </c>
      <c r="Z32" s="154">
        <f>Input!AB95</f>
        <v>0</v>
      </c>
      <c r="AA32" s="154">
        <f>Input!AC95</f>
        <v>0</v>
      </c>
      <c r="AB32" s="154">
        <f>Input!AD95</f>
        <v>0</v>
      </c>
      <c r="AC32" s="154">
        <f>Input!AE95</f>
        <v>0</v>
      </c>
      <c r="AD32" s="154">
        <f>Input!AF95</f>
        <v>0</v>
      </c>
      <c r="AE32" s="154">
        <f>Input!AG95</f>
        <v>0</v>
      </c>
      <c r="AF32" s="154">
        <f>Input!AH95</f>
        <v>0</v>
      </c>
      <c r="AG32" s="154">
        <f>Input!AI95</f>
        <v>0</v>
      </c>
      <c r="AH32" s="154">
        <f>Input!AJ95</f>
        <v>0</v>
      </c>
      <c r="AI32" s="154">
        <f>Input!AK95</f>
        <v>0</v>
      </c>
      <c r="AJ32" s="154">
        <f>Input!AL95</f>
        <v>0</v>
      </c>
      <c r="AK32" s="154">
        <f>Input!AM95</f>
        <v>0</v>
      </c>
      <c r="AL32" s="154">
        <f>Input!AN95</f>
        <v>0</v>
      </c>
      <c r="AM32" s="154">
        <f>Input!AO95</f>
        <v>0</v>
      </c>
      <c r="AN32" s="154">
        <f>Input!AP95</f>
        <v>0</v>
      </c>
      <c r="AO32" s="154">
        <f>Input!AQ95</f>
        <v>0</v>
      </c>
      <c r="AP32" s="62"/>
      <c r="AQ32" s="67"/>
      <c r="AR32" s="62"/>
      <c r="AS32" s="62"/>
    </row>
    <row r="33" spans="2:45" x14ac:dyDescent="0.2">
      <c r="B33" s="145" t="s">
        <v>16</v>
      </c>
      <c r="C33" s="155">
        <f>SUM(C27:C32)</f>
        <v>0</v>
      </c>
      <c r="D33" s="155">
        <f t="shared" ref="D33:AJ33" si="22">SUM(D27:D32)</f>
        <v>0</v>
      </c>
      <c r="E33" s="155">
        <f t="shared" si="22"/>
        <v>0</v>
      </c>
      <c r="F33" s="155">
        <f t="shared" si="22"/>
        <v>0</v>
      </c>
      <c r="G33" s="155">
        <f t="shared" si="22"/>
        <v>0</v>
      </c>
      <c r="H33" s="155">
        <f t="shared" si="22"/>
        <v>0</v>
      </c>
      <c r="I33" s="155">
        <f t="shared" si="22"/>
        <v>0</v>
      </c>
      <c r="J33" s="155">
        <f t="shared" si="22"/>
        <v>0</v>
      </c>
      <c r="K33" s="155">
        <f t="shared" si="22"/>
        <v>0</v>
      </c>
      <c r="L33" s="155">
        <f t="shared" si="22"/>
        <v>0</v>
      </c>
      <c r="M33" s="155">
        <f t="shared" si="22"/>
        <v>0</v>
      </c>
      <c r="N33" s="155">
        <f t="shared" si="22"/>
        <v>0</v>
      </c>
      <c r="O33" s="155">
        <f t="shared" ref="O33" si="23">SUM(O27:O32)</f>
        <v>0</v>
      </c>
      <c r="P33" s="155">
        <f t="shared" si="22"/>
        <v>0</v>
      </c>
      <c r="Q33" s="155">
        <f t="shared" si="22"/>
        <v>0</v>
      </c>
      <c r="R33" s="155">
        <f t="shared" si="22"/>
        <v>0</v>
      </c>
      <c r="S33" s="155">
        <f t="shared" si="22"/>
        <v>0</v>
      </c>
      <c r="T33" s="155">
        <f t="shared" si="22"/>
        <v>0</v>
      </c>
      <c r="U33" s="155">
        <f t="shared" si="22"/>
        <v>0</v>
      </c>
      <c r="V33" s="155">
        <f t="shared" si="22"/>
        <v>0</v>
      </c>
      <c r="W33" s="155">
        <f t="shared" si="22"/>
        <v>0</v>
      </c>
      <c r="X33" s="155">
        <f t="shared" si="22"/>
        <v>0</v>
      </c>
      <c r="Y33" s="155">
        <f t="shared" si="22"/>
        <v>0</v>
      </c>
      <c r="Z33" s="155">
        <f t="shared" si="22"/>
        <v>0</v>
      </c>
      <c r="AA33" s="155">
        <f t="shared" si="22"/>
        <v>0</v>
      </c>
      <c r="AB33" s="155">
        <f t="shared" si="22"/>
        <v>0</v>
      </c>
      <c r="AC33" s="155">
        <f t="shared" si="22"/>
        <v>0</v>
      </c>
      <c r="AD33" s="155">
        <f t="shared" si="22"/>
        <v>0</v>
      </c>
      <c r="AE33" s="155">
        <f t="shared" si="22"/>
        <v>0</v>
      </c>
      <c r="AF33" s="155">
        <f t="shared" si="22"/>
        <v>0</v>
      </c>
      <c r="AG33" s="155">
        <f t="shared" si="22"/>
        <v>0</v>
      </c>
      <c r="AH33" s="155">
        <f t="shared" si="22"/>
        <v>0</v>
      </c>
      <c r="AI33" s="155">
        <f t="shared" si="22"/>
        <v>0</v>
      </c>
      <c r="AJ33" s="155">
        <f t="shared" ref="AJ33:AN33" si="24">SUM(AJ27:AJ32)</f>
        <v>0</v>
      </c>
      <c r="AK33" s="155">
        <f t="shared" si="24"/>
        <v>0</v>
      </c>
      <c r="AL33" s="155">
        <f t="shared" si="24"/>
        <v>0</v>
      </c>
      <c r="AM33" s="155">
        <f t="shared" si="24"/>
        <v>0</v>
      </c>
      <c r="AN33" s="155">
        <f t="shared" si="24"/>
        <v>0</v>
      </c>
      <c r="AO33" s="155">
        <f t="shared" ref="AO33" si="25">SUM(AO27:AO32)</f>
        <v>0</v>
      </c>
      <c r="AP33" s="62"/>
      <c r="AQ33" s="75"/>
      <c r="AR33" s="62"/>
      <c r="AS33" s="62"/>
    </row>
    <row r="34" spans="2:45" ht="13" customHeight="1" x14ac:dyDescent="0.2">
      <c r="B34" s="69"/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  <c r="AC34" s="154"/>
      <c r="AD34" s="154"/>
      <c r="AE34" s="154"/>
      <c r="AF34" s="154"/>
      <c r="AG34" s="154"/>
      <c r="AH34" s="154"/>
      <c r="AI34" s="154"/>
      <c r="AJ34" s="154"/>
      <c r="AK34" s="154"/>
      <c r="AL34" s="154"/>
      <c r="AM34" s="154"/>
      <c r="AN34" s="154"/>
      <c r="AO34" s="154"/>
      <c r="AP34" s="62"/>
      <c r="AQ34" s="75"/>
      <c r="AR34" s="62"/>
      <c r="AS34" s="62"/>
    </row>
    <row r="35" spans="2:45" x14ac:dyDescent="0.2">
      <c r="B35" s="149" t="s">
        <v>131</v>
      </c>
      <c r="C35" s="154"/>
      <c r="D35" s="154"/>
      <c r="E35" s="154"/>
      <c r="F35" s="154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54"/>
      <c r="T35" s="154"/>
      <c r="U35" s="154"/>
      <c r="V35" s="154"/>
      <c r="W35" s="154"/>
      <c r="X35" s="154"/>
      <c r="Y35" s="154"/>
      <c r="Z35" s="154"/>
      <c r="AA35" s="154"/>
      <c r="AB35" s="154"/>
      <c r="AC35" s="154"/>
      <c r="AD35" s="154"/>
      <c r="AE35" s="154"/>
      <c r="AF35" s="154"/>
      <c r="AG35" s="154"/>
      <c r="AH35" s="154"/>
      <c r="AI35" s="154"/>
      <c r="AJ35" s="154"/>
      <c r="AK35" s="154"/>
      <c r="AL35" s="154"/>
      <c r="AM35" s="154"/>
      <c r="AN35" s="154"/>
      <c r="AO35" s="154"/>
      <c r="AP35" s="62"/>
      <c r="AQ35" s="75"/>
      <c r="AR35" s="62"/>
      <c r="AS35" s="62"/>
    </row>
    <row r="36" spans="2:45" x14ac:dyDescent="0.2">
      <c r="B36" s="69" t="s">
        <v>116</v>
      </c>
      <c r="C36" s="154">
        <f>Input!E86</f>
        <v>0</v>
      </c>
      <c r="D36" s="154">
        <f>Input!F86</f>
        <v>0</v>
      </c>
      <c r="E36" s="154">
        <f>Input!G86</f>
        <v>0</v>
      </c>
      <c r="F36" s="154">
        <f>Input!H86</f>
        <v>0</v>
      </c>
      <c r="G36" s="154">
        <f>Input!I86</f>
        <v>0</v>
      </c>
      <c r="H36" s="154">
        <f>Input!J86</f>
        <v>0</v>
      </c>
      <c r="I36" s="154">
        <f>Input!K86</f>
        <v>0</v>
      </c>
      <c r="J36" s="154">
        <f>Input!L86</f>
        <v>0</v>
      </c>
      <c r="K36" s="154">
        <f>Input!M86</f>
        <v>0</v>
      </c>
      <c r="L36" s="154">
        <f>Input!N86</f>
        <v>0</v>
      </c>
      <c r="M36" s="154">
        <f>Input!O86</f>
        <v>0</v>
      </c>
      <c r="N36" s="154">
        <f>Input!P86</f>
        <v>0</v>
      </c>
      <c r="O36" s="154">
        <f>Input!Q86</f>
        <v>0</v>
      </c>
      <c r="P36" s="154">
        <f>Input!R86</f>
        <v>0</v>
      </c>
      <c r="Q36" s="154">
        <f>Input!S86</f>
        <v>0</v>
      </c>
      <c r="R36" s="154">
        <f>Input!T86</f>
        <v>0</v>
      </c>
      <c r="S36" s="154">
        <f>Input!U86</f>
        <v>0</v>
      </c>
      <c r="T36" s="154">
        <f>Input!V86</f>
        <v>0</v>
      </c>
      <c r="U36" s="154">
        <f>Input!W86</f>
        <v>0</v>
      </c>
      <c r="V36" s="154">
        <f>Input!X86</f>
        <v>0</v>
      </c>
      <c r="W36" s="154">
        <f>Input!Y86</f>
        <v>0</v>
      </c>
      <c r="X36" s="154">
        <f>Input!Z86</f>
        <v>0</v>
      </c>
      <c r="Y36" s="154">
        <f>Input!AA86</f>
        <v>0</v>
      </c>
      <c r="Z36" s="154">
        <f>Input!AB86</f>
        <v>0</v>
      </c>
      <c r="AA36" s="154">
        <f>Input!AC86</f>
        <v>0</v>
      </c>
      <c r="AB36" s="154">
        <f>Input!AD86</f>
        <v>0</v>
      </c>
      <c r="AC36" s="154">
        <f>Input!AE86</f>
        <v>0</v>
      </c>
      <c r="AD36" s="154">
        <f>Input!AF86</f>
        <v>0</v>
      </c>
      <c r="AE36" s="154">
        <f>Input!AG86</f>
        <v>0</v>
      </c>
      <c r="AF36" s="154">
        <f>Input!AH86</f>
        <v>0</v>
      </c>
      <c r="AG36" s="154">
        <f>Input!AI86</f>
        <v>0</v>
      </c>
      <c r="AH36" s="154">
        <f>Input!AJ86</f>
        <v>0</v>
      </c>
      <c r="AI36" s="154">
        <f>Input!AK86</f>
        <v>0</v>
      </c>
      <c r="AJ36" s="154">
        <f>Input!AL86</f>
        <v>0</v>
      </c>
      <c r="AK36" s="154">
        <f>Input!AM86</f>
        <v>0</v>
      </c>
      <c r="AL36" s="154">
        <f>Input!AN86</f>
        <v>0</v>
      </c>
      <c r="AM36" s="154">
        <f>Input!AO86</f>
        <v>0</v>
      </c>
      <c r="AN36" s="154">
        <f>Input!AP86</f>
        <v>0</v>
      </c>
      <c r="AO36" s="154">
        <f>Input!AQ86</f>
        <v>0</v>
      </c>
      <c r="AP36" s="62"/>
      <c r="AQ36" s="75"/>
      <c r="AR36" s="62"/>
      <c r="AS36" s="62"/>
    </row>
    <row r="37" spans="2:45" x14ac:dyDescent="0.2">
      <c r="B37" s="69" t="s">
        <v>163</v>
      </c>
      <c r="C37" s="154">
        <f>Input!E87</f>
        <v>0</v>
      </c>
      <c r="D37" s="154">
        <f>Input!F87</f>
        <v>0</v>
      </c>
      <c r="E37" s="154">
        <f>Input!G87</f>
        <v>0</v>
      </c>
      <c r="F37" s="154">
        <f>Input!H87</f>
        <v>0</v>
      </c>
      <c r="G37" s="154">
        <f>Input!I87</f>
        <v>0</v>
      </c>
      <c r="H37" s="154">
        <f>Input!J87</f>
        <v>0</v>
      </c>
      <c r="I37" s="154">
        <f>Input!K87</f>
        <v>0</v>
      </c>
      <c r="J37" s="154">
        <f>Input!L87</f>
        <v>0</v>
      </c>
      <c r="K37" s="154">
        <f>Input!M87</f>
        <v>0</v>
      </c>
      <c r="L37" s="154">
        <f>Input!N87</f>
        <v>0</v>
      </c>
      <c r="M37" s="154">
        <f>Input!O87</f>
        <v>0</v>
      </c>
      <c r="N37" s="154">
        <f>Input!P87</f>
        <v>0</v>
      </c>
      <c r="O37" s="154">
        <f>Input!Q87</f>
        <v>0</v>
      </c>
      <c r="P37" s="154">
        <f>Input!R87</f>
        <v>0</v>
      </c>
      <c r="Q37" s="154">
        <f>Input!S87</f>
        <v>0</v>
      </c>
      <c r="R37" s="154">
        <f>Input!T87</f>
        <v>0</v>
      </c>
      <c r="S37" s="154">
        <f>Input!U87</f>
        <v>0</v>
      </c>
      <c r="T37" s="154">
        <f>Input!V87</f>
        <v>0</v>
      </c>
      <c r="U37" s="154">
        <f>Input!W87</f>
        <v>0</v>
      </c>
      <c r="V37" s="154">
        <f>Input!X87</f>
        <v>0</v>
      </c>
      <c r="W37" s="154">
        <f>Input!Y87</f>
        <v>0</v>
      </c>
      <c r="X37" s="154">
        <f>Input!Z87</f>
        <v>0</v>
      </c>
      <c r="Y37" s="154">
        <f>Input!AA87</f>
        <v>0</v>
      </c>
      <c r="Z37" s="154">
        <f>Input!AB87</f>
        <v>0</v>
      </c>
      <c r="AA37" s="154">
        <f>Input!AC87</f>
        <v>0</v>
      </c>
      <c r="AB37" s="154">
        <f>Input!AD87</f>
        <v>0</v>
      </c>
      <c r="AC37" s="154">
        <f>Input!AE87</f>
        <v>0</v>
      </c>
      <c r="AD37" s="154">
        <f>Input!AF87</f>
        <v>0</v>
      </c>
      <c r="AE37" s="154">
        <f>Input!AG87</f>
        <v>0</v>
      </c>
      <c r="AF37" s="154">
        <f>Input!AH87</f>
        <v>0</v>
      </c>
      <c r="AG37" s="154">
        <f>Input!AI87</f>
        <v>0</v>
      </c>
      <c r="AH37" s="154">
        <f>Input!AJ87</f>
        <v>0</v>
      </c>
      <c r="AI37" s="154">
        <f>Input!AK87</f>
        <v>0</v>
      </c>
      <c r="AJ37" s="154">
        <f>Input!AL87</f>
        <v>0</v>
      </c>
      <c r="AK37" s="154">
        <f>Input!AM87</f>
        <v>0</v>
      </c>
      <c r="AL37" s="154">
        <f>Input!AN87</f>
        <v>0</v>
      </c>
      <c r="AM37" s="154">
        <f>Input!AO87</f>
        <v>0</v>
      </c>
      <c r="AN37" s="154">
        <f>Input!AP87</f>
        <v>0</v>
      </c>
      <c r="AO37" s="154">
        <f>Input!AQ87</f>
        <v>0</v>
      </c>
      <c r="AP37" s="62"/>
      <c r="AQ37" s="75"/>
      <c r="AR37" s="62"/>
      <c r="AS37" s="62"/>
    </row>
    <row r="38" spans="2:45" x14ac:dyDescent="0.2">
      <c r="B38" s="69" t="s">
        <v>119</v>
      </c>
      <c r="C38" s="154">
        <f>Input!E88</f>
        <v>0</v>
      </c>
      <c r="D38" s="154">
        <f>Input!F88</f>
        <v>0</v>
      </c>
      <c r="E38" s="154">
        <f>Input!G88</f>
        <v>0</v>
      </c>
      <c r="F38" s="154">
        <f>Input!H88</f>
        <v>0</v>
      </c>
      <c r="G38" s="154">
        <f>Input!I88</f>
        <v>0</v>
      </c>
      <c r="H38" s="154">
        <f>Input!J88</f>
        <v>0</v>
      </c>
      <c r="I38" s="154">
        <f>Input!K88</f>
        <v>0</v>
      </c>
      <c r="J38" s="154">
        <f>Input!L88</f>
        <v>0</v>
      </c>
      <c r="K38" s="154">
        <f>Input!M88</f>
        <v>0</v>
      </c>
      <c r="L38" s="154">
        <f>Input!N88</f>
        <v>0</v>
      </c>
      <c r="M38" s="154">
        <f>Input!O88</f>
        <v>0</v>
      </c>
      <c r="N38" s="154">
        <f>Input!P88</f>
        <v>0</v>
      </c>
      <c r="O38" s="154">
        <f>Input!Q88</f>
        <v>0</v>
      </c>
      <c r="P38" s="154">
        <f>Input!R88</f>
        <v>0</v>
      </c>
      <c r="Q38" s="154">
        <f>Input!S88</f>
        <v>0</v>
      </c>
      <c r="R38" s="154">
        <f>Input!T88</f>
        <v>0</v>
      </c>
      <c r="S38" s="154">
        <f>Input!U88</f>
        <v>0</v>
      </c>
      <c r="T38" s="154">
        <f>Input!V88</f>
        <v>0</v>
      </c>
      <c r="U38" s="154">
        <f>Input!W88</f>
        <v>0</v>
      </c>
      <c r="V38" s="154">
        <f>Input!X88</f>
        <v>0</v>
      </c>
      <c r="W38" s="154">
        <f>Input!Y88</f>
        <v>0</v>
      </c>
      <c r="X38" s="154">
        <f>Input!Z88</f>
        <v>0</v>
      </c>
      <c r="Y38" s="154">
        <f>Input!AA88</f>
        <v>0</v>
      </c>
      <c r="Z38" s="154">
        <f>Input!AB88</f>
        <v>0</v>
      </c>
      <c r="AA38" s="154">
        <f>Input!AC88</f>
        <v>0</v>
      </c>
      <c r="AB38" s="154">
        <f>Input!AD88</f>
        <v>0</v>
      </c>
      <c r="AC38" s="154">
        <f>Input!AE88</f>
        <v>0</v>
      </c>
      <c r="AD38" s="154">
        <f>Input!AF88</f>
        <v>0</v>
      </c>
      <c r="AE38" s="154">
        <f>Input!AG88</f>
        <v>0</v>
      </c>
      <c r="AF38" s="154">
        <f>Input!AH88</f>
        <v>0</v>
      </c>
      <c r="AG38" s="154">
        <f>Input!AI88</f>
        <v>0</v>
      </c>
      <c r="AH38" s="154">
        <f>Input!AJ88</f>
        <v>0</v>
      </c>
      <c r="AI38" s="154">
        <f>Input!AK88</f>
        <v>0</v>
      </c>
      <c r="AJ38" s="154">
        <f>Input!AL88</f>
        <v>0</v>
      </c>
      <c r="AK38" s="154">
        <f>Input!AM88</f>
        <v>0</v>
      </c>
      <c r="AL38" s="154">
        <f>Input!AN88</f>
        <v>0</v>
      </c>
      <c r="AM38" s="154">
        <f>Input!AO88</f>
        <v>0</v>
      </c>
      <c r="AN38" s="154">
        <f>Input!AP88</f>
        <v>0</v>
      </c>
      <c r="AO38" s="154">
        <f>Input!AQ88</f>
        <v>0</v>
      </c>
      <c r="AP38" s="62"/>
      <c r="AQ38" s="75"/>
      <c r="AR38" s="62"/>
      <c r="AS38" s="62"/>
    </row>
    <row r="39" spans="2:45" x14ac:dyDescent="0.2">
      <c r="B39" s="69" t="s">
        <v>120</v>
      </c>
      <c r="C39" s="154">
        <f>Input!E89</f>
        <v>0</v>
      </c>
      <c r="D39" s="154">
        <f>Input!F89</f>
        <v>0</v>
      </c>
      <c r="E39" s="154">
        <f>Input!G89</f>
        <v>0</v>
      </c>
      <c r="F39" s="154">
        <f>Input!H89</f>
        <v>0</v>
      </c>
      <c r="G39" s="154">
        <f>Input!I89</f>
        <v>0</v>
      </c>
      <c r="H39" s="154">
        <f>Input!J89</f>
        <v>0</v>
      </c>
      <c r="I39" s="154">
        <f>Input!K89</f>
        <v>0</v>
      </c>
      <c r="J39" s="154">
        <f>Input!L89</f>
        <v>0</v>
      </c>
      <c r="K39" s="154">
        <f>Input!M89</f>
        <v>0</v>
      </c>
      <c r="L39" s="154">
        <f>Input!N89</f>
        <v>0</v>
      </c>
      <c r="M39" s="154">
        <f>Input!O89</f>
        <v>0</v>
      </c>
      <c r="N39" s="154">
        <f>Input!P89</f>
        <v>0</v>
      </c>
      <c r="O39" s="154">
        <f>Input!Q89</f>
        <v>0</v>
      </c>
      <c r="P39" s="154">
        <f>Input!R89</f>
        <v>0</v>
      </c>
      <c r="Q39" s="154">
        <f>Input!S89</f>
        <v>0</v>
      </c>
      <c r="R39" s="154">
        <f>Input!T89</f>
        <v>0</v>
      </c>
      <c r="S39" s="154">
        <f>Input!U89</f>
        <v>0</v>
      </c>
      <c r="T39" s="154">
        <f>Input!V89</f>
        <v>0</v>
      </c>
      <c r="U39" s="154">
        <f>Input!W89</f>
        <v>0</v>
      </c>
      <c r="V39" s="154">
        <f>Input!X89</f>
        <v>0</v>
      </c>
      <c r="W39" s="154">
        <f>Input!Y89</f>
        <v>0</v>
      </c>
      <c r="X39" s="154">
        <f>Input!Z89</f>
        <v>0</v>
      </c>
      <c r="Y39" s="154">
        <f>Input!AA89</f>
        <v>0</v>
      </c>
      <c r="Z39" s="154">
        <f>Input!AB89</f>
        <v>0</v>
      </c>
      <c r="AA39" s="154">
        <f>Input!AC89</f>
        <v>0</v>
      </c>
      <c r="AB39" s="154">
        <f>Input!AD89</f>
        <v>0</v>
      </c>
      <c r="AC39" s="154">
        <f>Input!AE89</f>
        <v>0</v>
      </c>
      <c r="AD39" s="154">
        <f>Input!AF89</f>
        <v>0</v>
      </c>
      <c r="AE39" s="154">
        <f>Input!AG89</f>
        <v>0</v>
      </c>
      <c r="AF39" s="154">
        <f>Input!AH89</f>
        <v>0</v>
      </c>
      <c r="AG39" s="154">
        <f>Input!AI89</f>
        <v>0</v>
      </c>
      <c r="AH39" s="154">
        <f>Input!AJ89</f>
        <v>0</v>
      </c>
      <c r="AI39" s="154">
        <f>Input!AK89</f>
        <v>0</v>
      </c>
      <c r="AJ39" s="154">
        <f>Input!AL89</f>
        <v>0</v>
      </c>
      <c r="AK39" s="154">
        <f>Input!AM89</f>
        <v>0</v>
      </c>
      <c r="AL39" s="154">
        <f>Input!AN89</f>
        <v>0</v>
      </c>
      <c r="AM39" s="154">
        <f>Input!AO89</f>
        <v>0</v>
      </c>
      <c r="AN39" s="154">
        <f>Input!AP89</f>
        <v>0</v>
      </c>
      <c r="AO39" s="154">
        <f>Input!AQ89</f>
        <v>0</v>
      </c>
      <c r="AP39" s="62"/>
      <c r="AQ39" s="75"/>
      <c r="AR39" s="62"/>
      <c r="AS39" s="62"/>
    </row>
    <row r="40" spans="2:45" x14ac:dyDescent="0.2">
      <c r="B40" s="145" t="s">
        <v>16</v>
      </c>
      <c r="C40" s="155">
        <f>SUM(C37:C39)</f>
        <v>0</v>
      </c>
      <c r="D40" s="155">
        <f t="shared" ref="D40:AJ40" si="26">SUM(D37:D39)</f>
        <v>0</v>
      </c>
      <c r="E40" s="155">
        <f t="shared" si="26"/>
        <v>0</v>
      </c>
      <c r="F40" s="155">
        <f t="shared" si="26"/>
        <v>0</v>
      </c>
      <c r="G40" s="155">
        <f t="shared" si="26"/>
        <v>0</v>
      </c>
      <c r="H40" s="155">
        <f t="shared" si="26"/>
        <v>0</v>
      </c>
      <c r="I40" s="155">
        <f t="shared" si="26"/>
        <v>0</v>
      </c>
      <c r="J40" s="155">
        <f t="shared" si="26"/>
        <v>0</v>
      </c>
      <c r="K40" s="155">
        <f t="shared" si="26"/>
        <v>0</v>
      </c>
      <c r="L40" s="155">
        <f t="shared" si="26"/>
        <v>0</v>
      </c>
      <c r="M40" s="155">
        <f t="shared" si="26"/>
        <v>0</v>
      </c>
      <c r="N40" s="155">
        <f t="shared" si="26"/>
        <v>0</v>
      </c>
      <c r="O40" s="155">
        <f t="shared" ref="O40" si="27">SUM(O37:O39)</f>
        <v>0</v>
      </c>
      <c r="P40" s="155">
        <f t="shared" si="26"/>
        <v>0</v>
      </c>
      <c r="Q40" s="155">
        <f t="shared" si="26"/>
        <v>0</v>
      </c>
      <c r="R40" s="155">
        <f t="shared" si="26"/>
        <v>0</v>
      </c>
      <c r="S40" s="155">
        <f t="shared" si="26"/>
        <v>0</v>
      </c>
      <c r="T40" s="155">
        <f t="shared" si="26"/>
        <v>0</v>
      </c>
      <c r="U40" s="155">
        <f t="shared" si="26"/>
        <v>0</v>
      </c>
      <c r="V40" s="155">
        <f t="shared" si="26"/>
        <v>0</v>
      </c>
      <c r="W40" s="155">
        <f t="shared" si="26"/>
        <v>0</v>
      </c>
      <c r="X40" s="155">
        <f t="shared" si="26"/>
        <v>0</v>
      </c>
      <c r="Y40" s="155">
        <f t="shared" si="26"/>
        <v>0</v>
      </c>
      <c r="Z40" s="155">
        <f t="shared" si="26"/>
        <v>0</v>
      </c>
      <c r="AA40" s="155">
        <f t="shared" si="26"/>
        <v>0</v>
      </c>
      <c r="AB40" s="155">
        <f t="shared" si="26"/>
        <v>0</v>
      </c>
      <c r="AC40" s="155">
        <f t="shared" si="26"/>
        <v>0</v>
      </c>
      <c r="AD40" s="155">
        <f t="shared" si="26"/>
        <v>0</v>
      </c>
      <c r="AE40" s="155">
        <f t="shared" si="26"/>
        <v>0</v>
      </c>
      <c r="AF40" s="155">
        <f t="shared" si="26"/>
        <v>0</v>
      </c>
      <c r="AG40" s="155">
        <f t="shared" si="26"/>
        <v>0</v>
      </c>
      <c r="AH40" s="155">
        <f t="shared" si="26"/>
        <v>0</v>
      </c>
      <c r="AI40" s="155">
        <f t="shared" si="26"/>
        <v>0</v>
      </c>
      <c r="AJ40" s="155">
        <f t="shared" ref="AJ40:AN40" si="28">SUM(AJ37:AJ39)</f>
        <v>0</v>
      </c>
      <c r="AK40" s="155">
        <f t="shared" si="28"/>
        <v>0</v>
      </c>
      <c r="AL40" s="155">
        <f t="shared" si="28"/>
        <v>0</v>
      </c>
      <c r="AM40" s="155">
        <f t="shared" si="28"/>
        <v>0</v>
      </c>
      <c r="AN40" s="155">
        <f t="shared" si="28"/>
        <v>0</v>
      </c>
      <c r="AO40" s="155">
        <f t="shared" ref="AO40" si="29">SUM(AO37:AO39)</f>
        <v>0</v>
      </c>
      <c r="AP40" s="62"/>
      <c r="AQ40" s="75"/>
      <c r="AR40" s="62"/>
      <c r="AS40" s="62"/>
    </row>
    <row r="41" spans="2:45" x14ac:dyDescent="0.2">
      <c r="B41" s="69"/>
      <c r="C41" s="202"/>
      <c r="D41" s="202"/>
      <c r="E41" s="202"/>
      <c r="F41" s="202"/>
      <c r="G41" s="202"/>
      <c r="H41" s="202"/>
      <c r="I41" s="202"/>
      <c r="J41" s="202"/>
      <c r="K41" s="202"/>
      <c r="L41" s="202"/>
      <c r="M41" s="202"/>
      <c r="N41" s="202"/>
      <c r="O41" s="202"/>
      <c r="P41" s="202"/>
      <c r="Q41" s="202"/>
      <c r="R41" s="202"/>
      <c r="S41" s="202"/>
      <c r="T41" s="202"/>
      <c r="U41" s="202"/>
      <c r="V41" s="202"/>
      <c r="W41" s="202"/>
      <c r="X41" s="202"/>
      <c r="Y41" s="202"/>
      <c r="Z41" s="202"/>
      <c r="AA41" s="202"/>
      <c r="AB41" s="202"/>
      <c r="AC41" s="202"/>
      <c r="AD41" s="202"/>
      <c r="AE41" s="202"/>
      <c r="AF41" s="202"/>
      <c r="AG41" s="202"/>
      <c r="AH41" s="202"/>
      <c r="AI41" s="202"/>
      <c r="AJ41" s="202"/>
      <c r="AK41" s="202"/>
      <c r="AL41" s="202"/>
      <c r="AM41" s="202"/>
      <c r="AN41" s="202"/>
      <c r="AO41" s="202"/>
      <c r="AP41" s="62"/>
      <c r="AQ41" s="75"/>
      <c r="AR41" s="62"/>
      <c r="AS41" s="62"/>
    </row>
    <row r="42" spans="2:45" ht="13.5" customHeight="1" x14ac:dyDescent="0.2">
      <c r="B42" s="63"/>
      <c r="C42" s="159"/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59"/>
      <c r="Z42" s="159"/>
      <c r="AA42" s="159"/>
      <c r="AB42" s="159"/>
      <c r="AC42" s="159"/>
      <c r="AD42" s="159"/>
      <c r="AE42" s="159"/>
      <c r="AF42" s="159"/>
      <c r="AG42" s="159"/>
      <c r="AH42" s="159"/>
      <c r="AI42" s="159"/>
      <c r="AJ42" s="159"/>
      <c r="AK42" s="159"/>
      <c r="AL42" s="159"/>
      <c r="AM42" s="159"/>
      <c r="AN42" s="159"/>
      <c r="AO42" s="159"/>
      <c r="AP42" s="62"/>
      <c r="AQ42" s="66"/>
      <c r="AR42" s="62"/>
      <c r="AS42" s="62"/>
    </row>
    <row r="43" spans="2:45" ht="16" customHeight="1" x14ac:dyDescent="0.25">
      <c r="B43" s="143" t="s">
        <v>111</v>
      </c>
      <c r="C43" s="144">
        <f>Infó!$E$34</f>
        <v>45505</v>
      </c>
      <c r="D43" s="144">
        <f t="shared" ref="D43:I43" si="30">EDATE(C43,1)</f>
        <v>45536</v>
      </c>
      <c r="E43" s="144">
        <f t="shared" si="30"/>
        <v>45566</v>
      </c>
      <c r="F43" s="144">
        <f t="shared" si="30"/>
        <v>45597</v>
      </c>
      <c r="G43" s="144">
        <f t="shared" si="30"/>
        <v>45627</v>
      </c>
      <c r="H43" s="144">
        <f t="shared" si="30"/>
        <v>45658</v>
      </c>
      <c r="I43" s="144">
        <f t="shared" si="30"/>
        <v>45689</v>
      </c>
      <c r="J43" s="151">
        <f>EDATE(I43,1)</f>
        <v>45717</v>
      </c>
      <c r="K43" s="151">
        <f>EDATE(J43,1)</f>
        <v>45748</v>
      </c>
      <c r="L43" s="151">
        <f t="shared" ref="L43:S43" si="31">EDATE(K43,1)</f>
        <v>45778</v>
      </c>
      <c r="M43" s="151">
        <f t="shared" si="31"/>
        <v>45809</v>
      </c>
      <c r="N43" s="151">
        <f t="shared" si="31"/>
        <v>45839</v>
      </c>
      <c r="O43" s="152" t="s">
        <v>0</v>
      </c>
      <c r="P43" s="151">
        <f>EDATE(N43,1)</f>
        <v>45870</v>
      </c>
      <c r="Q43" s="151">
        <f t="shared" si="31"/>
        <v>45901</v>
      </c>
      <c r="R43" s="151">
        <f t="shared" si="31"/>
        <v>45931</v>
      </c>
      <c r="S43" s="151">
        <f t="shared" si="31"/>
        <v>45962</v>
      </c>
      <c r="T43" s="151">
        <f>EDATE(S43,1)</f>
        <v>45992</v>
      </c>
      <c r="U43" s="151">
        <f>EDATE(T43,1)</f>
        <v>46023</v>
      </c>
      <c r="V43" s="151">
        <f>EDATE(U43,1)</f>
        <v>46054</v>
      </c>
      <c r="W43" s="151">
        <f>EDATE(V43,1)</f>
        <v>46082</v>
      </c>
      <c r="X43" s="151">
        <f>EDATE(W43,1)</f>
        <v>46113</v>
      </c>
      <c r="Y43" s="151">
        <f t="shared" ref="Y43:AI43" si="32">EDATE(X43,1)</f>
        <v>46143</v>
      </c>
      <c r="Z43" s="151">
        <f t="shared" si="32"/>
        <v>46174</v>
      </c>
      <c r="AA43" s="151">
        <f t="shared" si="32"/>
        <v>46204</v>
      </c>
      <c r="AB43" s="120" t="s">
        <v>1</v>
      </c>
      <c r="AC43" s="151">
        <f>EDATE(AA43,1)</f>
        <v>46235</v>
      </c>
      <c r="AD43" s="151">
        <f t="shared" si="32"/>
        <v>46266</v>
      </c>
      <c r="AE43" s="151">
        <f t="shared" si="32"/>
        <v>46296</v>
      </c>
      <c r="AF43" s="151">
        <f t="shared" si="32"/>
        <v>46327</v>
      </c>
      <c r="AG43" s="151">
        <f t="shared" si="32"/>
        <v>46357</v>
      </c>
      <c r="AH43" s="151">
        <f t="shared" si="32"/>
        <v>46388</v>
      </c>
      <c r="AI43" s="151">
        <f t="shared" si="32"/>
        <v>46419</v>
      </c>
      <c r="AJ43" s="151">
        <f t="shared" ref="AJ43" si="33">EDATE(AI43,1)</f>
        <v>46447</v>
      </c>
      <c r="AK43" s="151">
        <f t="shared" ref="AK43" si="34">EDATE(AJ43,1)</f>
        <v>46478</v>
      </c>
      <c r="AL43" s="151">
        <f t="shared" ref="AL43" si="35">EDATE(AK43,1)</f>
        <v>46508</v>
      </c>
      <c r="AM43" s="151">
        <f t="shared" ref="AM43" si="36">EDATE(AL43,1)</f>
        <v>46539</v>
      </c>
      <c r="AN43" s="151">
        <f t="shared" ref="AN43" si="37">EDATE(AM43,1)</f>
        <v>46569</v>
      </c>
      <c r="AO43" s="152" t="s">
        <v>2</v>
      </c>
      <c r="AP43" s="62"/>
      <c r="AQ43" s="66"/>
      <c r="AR43" s="62"/>
      <c r="AS43" s="62"/>
    </row>
    <row r="44" spans="2:45" x14ac:dyDescent="0.2">
      <c r="B44" s="58" t="s">
        <v>127</v>
      </c>
      <c r="C44" s="154">
        <f>Input!E101</f>
        <v>0</v>
      </c>
      <c r="D44" s="154">
        <f>Input!F101</f>
        <v>0</v>
      </c>
      <c r="E44" s="154">
        <f>Input!G101</f>
        <v>0</v>
      </c>
      <c r="F44" s="154">
        <f>Input!H101</f>
        <v>0</v>
      </c>
      <c r="G44" s="154">
        <f>Input!I101</f>
        <v>0</v>
      </c>
      <c r="H44" s="154">
        <f>Input!J101</f>
        <v>0</v>
      </c>
      <c r="I44" s="154">
        <f>Input!K101</f>
        <v>0</v>
      </c>
      <c r="J44" s="154">
        <f>Input!L101</f>
        <v>0</v>
      </c>
      <c r="K44" s="154">
        <f>Input!M101</f>
        <v>0</v>
      </c>
      <c r="L44" s="154">
        <f>Input!N101</f>
        <v>0</v>
      </c>
      <c r="M44" s="154">
        <f>Input!O101</f>
        <v>0</v>
      </c>
      <c r="N44" s="154">
        <f>Input!P101</f>
        <v>0</v>
      </c>
      <c r="O44" s="154">
        <f>Input!Q101</f>
        <v>0</v>
      </c>
      <c r="P44" s="154">
        <f>Input!R101</f>
        <v>0</v>
      </c>
      <c r="Q44" s="154">
        <f>Input!S101</f>
        <v>0</v>
      </c>
      <c r="R44" s="154">
        <f>Input!T101</f>
        <v>0</v>
      </c>
      <c r="S44" s="154">
        <f>Input!U101</f>
        <v>0</v>
      </c>
      <c r="T44" s="154">
        <f>Input!V101</f>
        <v>0</v>
      </c>
      <c r="U44" s="154">
        <f>Input!W101</f>
        <v>0</v>
      </c>
      <c r="V44" s="154">
        <f>Input!X101</f>
        <v>0</v>
      </c>
      <c r="W44" s="154">
        <f>Input!Y101</f>
        <v>0</v>
      </c>
      <c r="X44" s="154">
        <f>Input!Z101</f>
        <v>0</v>
      </c>
      <c r="Y44" s="154">
        <f>Input!AA101</f>
        <v>0</v>
      </c>
      <c r="Z44" s="154">
        <f>Input!AB101</f>
        <v>0</v>
      </c>
      <c r="AA44" s="154">
        <f>Input!AC101</f>
        <v>0</v>
      </c>
      <c r="AB44" s="154">
        <f>Input!AD101</f>
        <v>0</v>
      </c>
      <c r="AC44" s="154">
        <f>Input!AE101</f>
        <v>0</v>
      </c>
      <c r="AD44" s="154">
        <f>Input!AF101</f>
        <v>0</v>
      </c>
      <c r="AE44" s="154">
        <f>Input!AG101</f>
        <v>0</v>
      </c>
      <c r="AF44" s="154">
        <f>Input!AH101</f>
        <v>0</v>
      </c>
      <c r="AG44" s="154">
        <f>Input!AI101</f>
        <v>0</v>
      </c>
      <c r="AH44" s="154">
        <f>Input!AJ101</f>
        <v>0</v>
      </c>
      <c r="AI44" s="154">
        <f>Input!AK101</f>
        <v>0</v>
      </c>
      <c r="AJ44" s="154">
        <f>Input!AL101</f>
        <v>0</v>
      </c>
      <c r="AK44" s="154">
        <f>Input!AM101</f>
        <v>0</v>
      </c>
      <c r="AL44" s="154">
        <f>Input!AN101</f>
        <v>0</v>
      </c>
      <c r="AM44" s="154">
        <f>Input!AO101</f>
        <v>0</v>
      </c>
      <c r="AN44" s="154">
        <f>Input!AP101</f>
        <v>0</v>
      </c>
      <c r="AO44" s="154">
        <f>Input!AQ101</f>
        <v>0</v>
      </c>
      <c r="AP44" s="62"/>
      <c r="AQ44" s="62"/>
      <c r="AR44" s="62"/>
      <c r="AS44" s="62"/>
    </row>
    <row r="45" spans="2:45" x14ac:dyDescent="0.2">
      <c r="B45" s="58" t="s">
        <v>159</v>
      </c>
      <c r="C45" s="154">
        <f>Input!E102</f>
        <v>0</v>
      </c>
      <c r="D45" s="154">
        <f>Input!F102</f>
        <v>0</v>
      </c>
      <c r="E45" s="154">
        <f>Input!G102</f>
        <v>0</v>
      </c>
      <c r="F45" s="154">
        <f>Input!H102</f>
        <v>0</v>
      </c>
      <c r="G45" s="154">
        <f>Input!I102</f>
        <v>0</v>
      </c>
      <c r="H45" s="154">
        <f>Input!J102</f>
        <v>0</v>
      </c>
      <c r="I45" s="154">
        <f>Input!K102</f>
        <v>0</v>
      </c>
      <c r="J45" s="154">
        <f>Input!L102</f>
        <v>0</v>
      </c>
      <c r="K45" s="154">
        <f>Input!M102</f>
        <v>0</v>
      </c>
      <c r="L45" s="154">
        <f>Input!N102</f>
        <v>0</v>
      </c>
      <c r="M45" s="154">
        <f>Input!O102</f>
        <v>0</v>
      </c>
      <c r="N45" s="154">
        <f>Input!P102</f>
        <v>0</v>
      </c>
      <c r="O45" s="154">
        <f>Input!Q101</f>
        <v>0</v>
      </c>
      <c r="P45" s="154">
        <f>Input!R102</f>
        <v>0</v>
      </c>
      <c r="Q45" s="154">
        <f>Input!S102</f>
        <v>0</v>
      </c>
      <c r="R45" s="154">
        <f>Input!T102</f>
        <v>0</v>
      </c>
      <c r="S45" s="154">
        <f>Input!U102</f>
        <v>0</v>
      </c>
      <c r="T45" s="154">
        <f>Input!V102</f>
        <v>0</v>
      </c>
      <c r="U45" s="154">
        <f>Input!W102</f>
        <v>0</v>
      </c>
      <c r="V45" s="154">
        <f>Input!X102</f>
        <v>0</v>
      </c>
      <c r="W45" s="154">
        <f>Input!Y102</f>
        <v>0</v>
      </c>
      <c r="X45" s="154">
        <f>Input!Z102</f>
        <v>0</v>
      </c>
      <c r="Y45" s="154">
        <f>Input!AA102</f>
        <v>0</v>
      </c>
      <c r="Z45" s="154">
        <f>Input!AB102</f>
        <v>0</v>
      </c>
      <c r="AA45" s="154">
        <f>Input!AC102</f>
        <v>0</v>
      </c>
      <c r="AB45" s="154">
        <f>Input!AD101</f>
        <v>0</v>
      </c>
      <c r="AC45" s="154">
        <f>Input!AE102</f>
        <v>0</v>
      </c>
      <c r="AD45" s="154">
        <f>Input!AF102</f>
        <v>0</v>
      </c>
      <c r="AE45" s="154">
        <f>Input!AG102</f>
        <v>0</v>
      </c>
      <c r="AF45" s="154">
        <f>Input!AH102</f>
        <v>0</v>
      </c>
      <c r="AG45" s="154">
        <f>Input!AI102</f>
        <v>0</v>
      </c>
      <c r="AH45" s="154">
        <f>Input!AJ102</f>
        <v>0</v>
      </c>
      <c r="AI45" s="154">
        <f>Input!AK102</f>
        <v>0</v>
      </c>
      <c r="AJ45" s="154">
        <f>Input!AL102</f>
        <v>0</v>
      </c>
      <c r="AK45" s="154">
        <f>Input!AM102</f>
        <v>0</v>
      </c>
      <c r="AL45" s="154">
        <f>Input!AN102</f>
        <v>0</v>
      </c>
      <c r="AM45" s="154">
        <f>Input!AO102</f>
        <v>0</v>
      </c>
      <c r="AN45" s="154">
        <f>Input!AP102</f>
        <v>0</v>
      </c>
      <c r="AO45" s="154">
        <f>Input!AQ102</f>
        <v>0</v>
      </c>
      <c r="AP45" s="62"/>
      <c r="AQ45" s="62"/>
      <c r="AR45" s="62"/>
      <c r="AS45" s="62"/>
    </row>
    <row r="46" spans="2:45" x14ac:dyDescent="0.2">
      <c r="B46" s="145" t="s">
        <v>16</v>
      </c>
      <c r="C46" s="155">
        <f>SUM(C45)</f>
        <v>0</v>
      </c>
      <c r="D46" s="155">
        <f t="shared" ref="D46:J46" si="38">SUM(D45)</f>
        <v>0</v>
      </c>
      <c r="E46" s="155">
        <f t="shared" si="38"/>
        <v>0</v>
      </c>
      <c r="F46" s="155">
        <f t="shared" si="38"/>
        <v>0</v>
      </c>
      <c r="G46" s="155">
        <f t="shared" si="38"/>
        <v>0</v>
      </c>
      <c r="H46" s="155">
        <f t="shared" si="38"/>
        <v>0</v>
      </c>
      <c r="I46" s="155">
        <f t="shared" si="38"/>
        <v>0</v>
      </c>
      <c r="J46" s="155">
        <f t="shared" si="38"/>
        <v>0</v>
      </c>
      <c r="K46" s="155">
        <f t="shared" ref="K46" si="39">SUM(K45)</f>
        <v>0</v>
      </c>
      <c r="L46" s="155">
        <f t="shared" ref="L46" si="40">SUM(L45)</f>
        <v>0</v>
      </c>
      <c r="M46" s="155">
        <f t="shared" ref="M46" si="41">SUM(M45)</f>
        <v>0</v>
      </c>
      <c r="N46" s="155">
        <f t="shared" ref="N46:O46" si="42">SUM(N45)</f>
        <v>0</v>
      </c>
      <c r="O46" s="155">
        <f t="shared" si="42"/>
        <v>0</v>
      </c>
      <c r="P46" s="155">
        <f t="shared" ref="P46" si="43">SUM(P45)</f>
        <v>0</v>
      </c>
      <c r="Q46" s="155">
        <f t="shared" ref="Q46" si="44">SUM(Q45)</f>
        <v>0</v>
      </c>
      <c r="R46" s="155">
        <f t="shared" ref="R46:S46" si="45">SUM(R45)</f>
        <v>0</v>
      </c>
      <c r="S46" s="155">
        <f t="shared" si="45"/>
        <v>0</v>
      </c>
      <c r="T46" s="155">
        <f t="shared" ref="T46" si="46">SUM(T45)</f>
        <v>0</v>
      </c>
      <c r="U46" s="155">
        <f t="shared" ref="U46" si="47">SUM(U45)</f>
        <v>0</v>
      </c>
      <c r="V46" s="155">
        <f t="shared" ref="V46" si="48">SUM(V45)</f>
        <v>0</v>
      </c>
      <c r="W46" s="155">
        <f t="shared" ref="W46" si="49">SUM(W45)</f>
        <v>0</v>
      </c>
      <c r="X46" s="155">
        <f t="shared" ref="X46" si="50">SUM(X45)</f>
        <v>0</v>
      </c>
      <c r="Y46" s="155">
        <f t="shared" ref="Y46:Z46" si="51">SUM(Y45)</f>
        <v>0</v>
      </c>
      <c r="Z46" s="155">
        <f t="shared" si="51"/>
        <v>0</v>
      </c>
      <c r="AA46" s="155">
        <f t="shared" ref="AA46:AB46" si="52">SUM(AA45)</f>
        <v>0</v>
      </c>
      <c r="AB46" s="155">
        <f t="shared" si="52"/>
        <v>0</v>
      </c>
      <c r="AC46" s="155">
        <f t="shared" ref="AC46" si="53">SUM(AC45)</f>
        <v>0</v>
      </c>
      <c r="AD46" s="155">
        <f t="shared" ref="AD46" si="54">SUM(AD45)</f>
        <v>0</v>
      </c>
      <c r="AE46" s="155">
        <f t="shared" ref="AE46" si="55">SUM(AE45)</f>
        <v>0</v>
      </c>
      <c r="AF46" s="155">
        <f t="shared" ref="AF46" si="56">SUM(AF45)</f>
        <v>0</v>
      </c>
      <c r="AG46" s="155">
        <f t="shared" ref="AG46" si="57">SUM(AG45)</f>
        <v>0</v>
      </c>
      <c r="AH46" s="155">
        <f t="shared" ref="AH46:AL46" si="58">SUM(AH45)</f>
        <v>0</v>
      </c>
      <c r="AI46" s="155">
        <f t="shared" si="58"/>
        <v>0</v>
      </c>
      <c r="AJ46" s="155">
        <f t="shared" si="58"/>
        <v>0</v>
      </c>
      <c r="AK46" s="155">
        <f t="shared" si="58"/>
        <v>0</v>
      </c>
      <c r="AL46" s="155">
        <f t="shared" si="58"/>
        <v>0</v>
      </c>
      <c r="AM46" s="155">
        <f t="shared" ref="AM46:AN46" si="59">SUM(AM45)</f>
        <v>0</v>
      </c>
      <c r="AN46" s="155">
        <f t="shared" si="59"/>
        <v>0</v>
      </c>
      <c r="AO46" s="155">
        <f t="shared" ref="AO46" si="60">SUM(AO45)</f>
        <v>0</v>
      </c>
      <c r="AP46" s="62"/>
      <c r="AQ46" s="62"/>
      <c r="AR46" s="62"/>
      <c r="AS46" s="62"/>
    </row>
    <row r="47" spans="2:45" x14ac:dyDescent="0.2">
      <c r="B47" s="69"/>
      <c r="C47" s="154"/>
      <c r="D47" s="154"/>
      <c r="E47" s="154"/>
      <c r="F47" s="154"/>
      <c r="G47" s="154"/>
      <c r="H47" s="154"/>
      <c r="I47" s="154"/>
      <c r="J47" s="154"/>
      <c r="K47" s="154"/>
      <c r="L47" s="154"/>
      <c r="M47" s="154"/>
      <c r="N47" s="154"/>
      <c r="O47" s="159"/>
      <c r="P47" s="154"/>
      <c r="Q47" s="154"/>
      <c r="R47" s="154"/>
      <c r="S47" s="154"/>
      <c r="T47" s="154"/>
      <c r="U47" s="154"/>
      <c r="V47" s="154"/>
      <c r="W47" s="154"/>
      <c r="X47" s="154"/>
      <c r="Y47" s="154"/>
      <c r="Z47" s="154"/>
      <c r="AA47" s="154"/>
      <c r="AB47" s="159"/>
      <c r="AC47" s="154"/>
      <c r="AD47" s="154"/>
      <c r="AE47" s="154"/>
      <c r="AF47" s="154"/>
      <c r="AG47" s="154"/>
      <c r="AH47" s="154"/>
      <c r="AI47" s="154"/>
      <c r="AJ47" s="154"/>
      <c r="AK47" s="154"/>
      <c r="AL47" s="154"/>
      <c r="AM47" s="154"/>
      <c r="AN47" s="154"/>
      <c r="AO47" s="159"/>
      <c r="AP47" s="62"/>
      <c r="AQ47" s="62"/>
      <c r="AR47" s="62"/>
      <c r="AS47" s="62"/>
    </row>
    <row r="48" spans="2:45" x14ac:dyDescent="0.2">
      <c r="B48" s="70"/>
      <c r="C48" s="158"/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61"/>
      <c r="P48" s="158"/>
      <c r="Q48" s="158"/>
      <c r="R48" s="158"/>
      <c r="S48" s="158"/>
      <c r="T48" s="158"/>
      <c r="U48" s="158"/>
      <c r="V48" s="158"/>
      <c r="W48" s="158"/>
      <c r="X48" s="158"/>
      <c r="Y48" s="158"/>
      <c r="Z48" s="158"/>
      <c r="AA48" s="158"/>
      <c r="AB48" s="158"/>
      <c r="AC48" s="158"/>
      <c r="AD48" s="158"/>
      <c r="AE48" s="158"/>
      <c r="AF48" s="158"/>
      <c r="AG48" s="158"/>
      <c r="AH48" s="158"/>
      <c r="AI48" s="158"/>
      <c r="AJ48" s="158"/>
      <c r="AK48" s="158"/>
      <c r="AL48" s="158"/>
      <c r="AM48" s="158"/>
      <c r="AN48" s="158"/>
      <c r="AO48" s="161"/>
    </row>
    <row r="49" spans="2:41" ht="13.5" customHeight="1" x14ac:dyDescent="0.2"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</row>
    <row r="50" spans="2:41" ht="13.5" customHeight="1" x14ac:dyDescent="0.2"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</row>
    <row r="51" spans="2:41" x14ac:dyDescent="0.2"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</row>
    <row r="52" spans="2:41" x14ac:dyDescent="0.2"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</row>
    <row r="53" spans="2:41" ht="16" customHeight="1" x14ac:dyDescent="0.25">
      <c r="B53" s="146"/>
      <c r="C53" s="147"/>
      <c r="D53" s="147"/>
      <c r="E53" s="147"/>
      <c r="F53" s="147"/>
      <c r="G53" s="147"/>
      <c r="H53" s="147"/>
      <c r="I53" s="147"/>
      <c r="J53" s="147"/>
      <c r="K53" s="147"/>
      <c r="L53" s="147"/>
      <c r="M53" s="147"/>
      <c r="N53" s="147"/>
      <c r="O53" s="148"/>
      <c r="P53" s="147"/>
      <c r="Q53" s="147"/>
      <c r="R53" s="147"/>
      <c r="S53" s="147"/>
      <c r="T53" s="147"/>
      <c r="U53" s="147"/>
      <c r="V53" s="147"/>
      <c r="W53" s="147"/>
      <c r="X53" s="147"/>
      <c r="Y53" s="147"/>
      <c r="Z53" s="147"/>
      <c r="AA53" s="147"/>
      <c r="AB53" s="148"/>
      <c r="AC53" s="147"/>
      <c r="AD53" s="147"/>
      <c r="AE53" s="147"/>
      <c r="AF53" s="147"/>
      <c r="AG53" s="147"/>
      <c r="AH53" s="147"/>
      <c r="AI53" s="147"/>
      <c r="AJ53" s="147"/>
      <c r="AK53" s="147"/>
      <c r="AL53" s="147"/>
      <c r="AM53" s="147"/>
      <c r="AN53" s="147"/>
      <c r="AO53" s="148"/>
    </row>
    <row r="54" spans="2:41" ht="16" x14ac:dyDescent="0.2">
      <c r="B54" s="88"/>
      <c r="C54" s="69"/>
      <c r="D54" s="69"/>
      <c r="E54" s="69"/>
      <c r="F54" s="69"/>
      <c r="G54" s="69"/>
      <c r="H54" s="69"/>
      <c r="I54" s="69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149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</row>
    <row r="55" spans="2:41" x14ac:dyDescent="0.2">
      <c r="B55" s="71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6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6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68"/>
    </row>
    <row r="56" spans="2:41" x14ac:dyDescent="0.2">
      <c r="B56" s="71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6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68"/>
      <c r="AC56" s="78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68"/>
    </row>
    <row r="57" spans="2:41" x14ac:dyDescent="0.2">
      <c r="B57" s="71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6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68"/>
      <c r="AC57" s="78"/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68"/>
    </row>
    <row r="58" spans="2:41" x14ac:dyDescent="0.2">
      <c r="B58" s="71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6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6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68"/>
    </row>
    <row r="59" spans="2:41" x14ac:dyDescent="0.2">
      <c r="B59" s="70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150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150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4"/>
      <c r="AN59" s="64"/>
      <c r="AO59" s="150"/>
    </row>
    <row r="60" spans="2:41" ht="13.5" customHeight="1" x14ac:dyDescent="0.15"/>
    <row r="61" spans="2:41" ht="13.5" customHeight="1" x14ac:dyDescent="0.15"/>
    <row r="62" spans="2:41" ht="13.5" customHeight="1" x14ac:dyDescent="0.15"/>
    <row r="63" spans="2:41" ht="13.5" customHeight="1" x14ac:dyDescent="0.15"/>
    <row r="64" spans="2:41" ht="13.5" customHeight="1" x14ac:dyDescent="0.2">
      <c r="B64" s="71"/>
    </row>
    <row r="65" spans="1:41" ht="13.5" customHeight="1" x14ac:dyDescent="0.15"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AB65" s="14"/>
    </row>
    <row r="66" spans="1:41" ht="13.5" customHeight="1" x14ac:dyDescent="0.15">
      <c r="B66" s="14"/>
      <c r="C66" s="14"/>
      <c r="D66" s="14"/>
      <c r="E66" s="14"/>
      <c r="F66" s="14"/>
      <c r="G66" s="14"/>
      <c r="H66" s="14"/>
      <c r="I66" s="14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4"/>
      <c r="X66" s="14"/>
      <c r="Y66" s="14"/>
      <c r="Z66" s="14"/>
      <c r="AA66" s="14"/>
      <c r="AB66" s="19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</row>
    <row r="67" spans="1:41" ht="13.5" customHeight="1" x14ac:dyDescent="0.2">
      <c r="A67" s="62"/>
      <c r="B67" s="57"/>
      <c r="C67" s="66"/>
      <c r="D67" s="66"/>
      <c r="E67" s="66"/>
      <c r="F67" s="89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</row>
    <row r="68" spans="1:41" ht="13.5" customHeight="1" x14ac:dyDescent="0.15">
      <c r="A68" s="62"/>
      <c r="B68" s="83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</row>
    <row r="69" spans="1:41" ht="13.5" customHeight="1" x14ac:dyDescent="0.25">
      <c r="A69" s="62"/>
      <c r="B69" s="253"/>
      <c r="C69" s="252"/>
      <c r="D69" s="252"/>
      <c r="E69" s="252"/>
      <c r="F69" s="252"/>
      <c r="G69" s="252"/>
      <c r="H69" s="252"/>
      <c r="I69" s="252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0"/>
      <c r="Z69" s="90"/>
      <c r="AA69" s="90"/>
      <c r="AB69" s="90"/>
      <c r="AC69" s="90"/>
      <c r="AD69" s="9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</row>
    <row r="70" spans="1:41" ht="13.5" customHeight="1" x14ac:dyDescent="0.25">
      <c r="A70" s="62"/>
      <c r="B70" s="252"/>
      <c r="C70" s="252"/>
      <c r="D70" s="252"/>
      <c r="E70" s="252"/>
      <c r="F70" s="252"/>
      <c r="G70" s="252"/>
      <c r="H70" s="252"/>
      <c r="I70" s="252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0"/>
      <c r="Z70" s="90"/>
      <c r="AA70" s="90"/>
      <c r="AB70" s="90"/>
      <c r="AC70" s="90"/>
      <c r="AD70" s="9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</row>
    <row r="71" spans="1:41" ht="13.5" customHeight="1" x14ac:dyDescent="0.15">
      <c r="A71" s="62"/>
      <c r="B71" s="83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</row>
    <row r="72" spans="1:41" ht="13.5" customHeight="1" x14ac:dyDescent="0.2">
      <c r="A72" s="62"/>
      <c r="B72" s="254"/>
      <c r="C72" s="250"/>
      <c r="D72" s="250"/>
      <c r="E72" s="250"/>
      <c r="F72" s="250"/>
      <c r="G72" s="250"/>
      <c r="H72" s="250"/>
      <c r="I72" s="250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</row>
    <row r="73" spans="1:41" ht="13.5" customHeight="1" x14ac:dyDescent="0.2">
      <c r="A73" s="62"/>
      <c r="B73" s="250"/>
      <c r="C73" s="250"/>
      <c r="D73" s="250"/>
      <c r="E73" s="250"/>
      <c r="F73" s="250"/>
      <c r="G73" s="250"/>
      <c r="H73" s="250"/>
      <c r="I73" s="250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</row>
    <row r="74" spans="1:41" ht="13.5" customHeight="1" x14ac:dyDescent="0.2">
      <c r="A74" s="62"/>
      <c r="B74" s="84"/>
      <c r="C74" s="84"/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1"/>
      <c r="X74" s="81"/>
      <c r="Y74" s="81"/>
      <c r="Z74" s="81"/>
      <c r="AA74" s="81"/>
      <c r="AB74" s="84"/>
      <c r="AC74" s="81"/>
      <c r="AD74" s="81"/>
      <c r="AE74" s="15"/>
      <c r="AF74" s="15"/>
      <c r="AG74" s="15"/>
      <c r="AH74" s="15"/>
      <c r="AI74" s="15"/>
      <c r="AJ74" s="15"/>
      <c r="AK74" s="15"/>
      <c r="AL74" s="15"/>
      <c r="AM74" s="15"/>
      <c r="AN74" s="15"/>
    </row>
    <row r="75" spans="1:41" ht="13.5" customHeight="1" x14ac:dyDescent="0.2">
      <c r="A75" s="62"/>
      <c r="B75" s="66"/>
      <c r="C75" s="56"/>
      <c r="D75" s="56"/>
      <c r="E75" s="56"/>
      <c r="F75" s="56"/>
      <c r="G75" s="56"/>
      <c r="H75" s="56"/>
      <c r="I75" s="5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51"/>
      <c r="V75" s="51"/>
      <c r="W75" s="62"/>
      <c r="X75" s="62"/>
      <c r="Y75" s="62"/>
      <c r="Z75" s="51"/>
      <c r="AA75" s="51"/>
      <c r="AB75" s="77"/>
      <c r="AC75" s="51"/>
      <c r="AD75" s="51"/>
      <c r="AE75" s="13"/>
      <c r="AF75" s="13"/>
      <c r="AG75" s="13"/>
      <c r="AH75" s="13"/>
      <c r="AI75" s="13"/>
      <c r="AJ75" s="13"/>
      <c r="AK75" s="13"/>
      <c r="AL75" s="13"/>
      <c r="AM75" s="13"/>
      <c r="AN75" s="13"/>
    </row>
    <row r="76" spans="1:41" ht="13.5" customHeight="1" x14ac:dyDescent="0.15">
      <c r="A76" s="62"/>
      <c r="B76" s="62"/>
      <c r="C76" s="62"/>
      <c r="D76" s="62"/>
      <c r="E76" s="62"/>
      <c r="F76" s="62"/>
      <c r="G76" s="62"/>
      <c r="H76" s="62"/>
      <c r="I76" s="62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2"/>
      <c r="X76" s="62"/>
      <c r="Y76" s="62"/>
      <c r="Z76" s="66"/>
      <c r="AA76" s="66"/>
      <c r="AB76" s="66"/>
      <c r="AC76" s="66"/>
      <c r="AD76" s="66"/>
      <c r="AE76" s="14"/>
      <c r="AF76" s="14"/>
      <c r="AG76" s="14"/>
      <c r="AH76" s="14"/>
      <c r="AI76" s="14"/>
      <c r="AJ76" s="14"/>
      <c r="AK76" s="14"/>
      <c r="AL76" s="14"/>
      <c r="AM76" s="14"/>
      <c r="AN76" s="14"/>
    </row>
    <row r="77" spans="1:41" ht="13.5" customHeight="1" x14ac:dyDescent="0.15">
      <c r="A77" s="62"/>
      <c r="B77" s="62"/>
      <c r="C77" s="62"/>
      <c r="D77" s="62"/>
      <c r="E77" s="62"/>
      <c r="F77" s="62"/>
      <c r="G77" s="62"/>
      <c r="H77" s="62"/>
      <c r="I77" s="62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75"/>
      <c r="V77" s="91"/>
      <c r="W77" s="62"/>
      <c r="X77" s="62"/>
      <c r="Y77" s="62"/>
      <c r="Z77" s="75"/>
      <c r="AA77" s="75"/>
      <c r="AB77" s="91"/>
      <c r="AC77" s="75"/>
      <c r="AD77" s="75"/>
      <c r="AE77" s="16"/>
      <c r="AF77" s="16"/>
      <c r="AG77" s="16"/>
      <c r="AH77" s="16"/>
      <c r="AI77" s="16"/>
      <c r="AJ77" s="16"/>
      <c r="AK77" s="16"/>
      <c r="AL77" s="16"/>
      <c r="AM77" s="16"/>
      <c r="AN77" s="16"/>
    </row>
    <row r="78" spans="1:41" ht="13.5" customHeight="1" x14ac:dyDescent="0.15">
      <c r="A78" s="62"/>
      <c r="B78" s="62"/>
      <c r="C78" s="62"/>
      <c r="D78" s="62"/>
      <c r="E78" s="62"/>
      <c r="F78" s="62"/>
      <c r="G78" s="62"/>
      <c r="H78" s="62"/>
      <c r="I78" s="62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75"/>
      <c r="V78" s="91"/>
      <c r="W78" s="62"/>
      <c r="X78" s="62"/>
      <c r="Y78" s="62"/>
      <c r="Z78" s="75"/>
      <c r="AA78" s="75"/>
      <c r="AB78" s="91"/>
      <c r="AC78" s="75"/>
      <c r="AD78" s="75"/>
      <c r="AE78" s="16"/>
      <c r="AF78" s="16"/>
      <c r="AG78" s="16"/>
      <c r="AH78" s="16"/>
      <c r="AI78" s="16"/>
      <c r="AJ78" s="16"/>
      <c r="AK78" s="16"/>
      <c r="AL78" s="16"/>
      <c r="AM78" s="16"/>
      <c r="AN78" s="16"/>
    </row>
    <row r="79" spans="1:41" ht="13.5" customHeight="1" x14ac:dyDescent="0.15">
      <c r="A79" s="62"/>
      <c r="B79" s="62"/>
      <c r="C79" s="62"/>
      <c r="D79" s="62"/>
      <c r="E79" s="62"/>
      <c r="F79" s="62"/>
      <c r="G79" s="62"/>
      <c r="H79" s="62"/>
      <c r="I79" s="62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76"/>
      <c r="V79" s="76"/>
      <c r="W79" s="62"/>
      <c r="X79" s="62"/>
      <c r="Y79" s="62"/>
      <c r="Z79" s="76"/>
      <c r="AA79" s="76"/>
      <c r="AB79" s="77"/>
      <c r="AC79" s="76"/>
      <c r="AD79" s="76"/>
      <c r="AE79" s="21"/>
      <c r="AF79" s="21"/>
      <c r="AG79" s="21"/>
      <c r="AH79" s="21"/>
      <c r="AI79" s="21"/>
      <c r="AJ79" s="21"/>
      <c r="AK79" s="21"/>
      <c r="AL79" s="21"/>
      <c r="AM79" s="21"/>
      <c r="AN79" s="21"/>
    </row>
    <row r="80" spans="1:41" ht="13.5" customHeight="1" x14ac:dyDescent="0.15">
      <c r="A80" s="62"/>
      <c r="B80" s="62"/>
      <c r="C80" s="62"/>
      <c r="D80" s="62"/>
      <c r="E80" s="62"/>
      <c r="F80" s="62"/>
      <c r="G80" s="62"/>
      <c r="H80" s="62"/>
      <c r="I80" s="62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2"/>
      <c r="X80" s="62"/>
      <c r="Y80" s="62"/>
      <c r="Z80" s="67"/>
      <c r="AA80" s="67"/>
      <c r="AB80" s="66"/>
      <c r="AC80" s="67"/>
      <c r="AD80" s="67"/>
      <c r="AE80" s="17"/>
      <c r="AF80" s="17"/>
      <c r="AG80" s="17"/>
      <c r="AH80" s="17"/>
      <c r="AI80" s="17"/>
      <c r="AJ80" s="17"/>
      <c r="AK80" s="17"/>
      <c r="AL80" s="17"/>
      <c r="AM80" s="17"/>
      <c r="AN80" s="17"/>
    </row>
    <row r="81" spans="1:40" ht="13.5" customHeight="1" x14ac:dyDescent="0.15">
      <c r="A81" s="62"/>
      <c r="B81" s="62"/>
      <c r="C81" s="62"/>
      <c r="D81" s="62"/>
      <c r="E81" s="62"/>
      <c r="F81" s="62"/>
      <c r="G81" s="62"/>
      <c r="H81" s="62"/>
      <c r="I81" s="62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2"/>
      <c r="X81" s="62"/>
      <c r="Y81" s="62"/>
      <c r="Z81" s="62"/>
      <c r="AA81" s="62"/>
      <c r="AB81" s="66"/>
      <c r="AC81" s="62"/>
      <c r="AD81" s="62"/>
    </row>
    <row r="82" spans="1:40" ht="13.5" customHeight="1" x14ac:dyDescent="0.15">
      <c r="A82" s="62"/>
      <c r="B82" s="62"/>
      <c r="C82" s="62"/>
      <c r="D82" s="62"/>
      <c r="E82" s="62"/>
      <c r="F82" s="62"/>
      <c r="G82" s="62"/>
      <c r="H82" s="62"/>
      <c r="I82" s="62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75"/>
      <c r="V82" s="75"/>
      <c r="W82" s="62"/>
      <c r="X82" s="62"/>
      <c r="Y82" s="62"/>
      <c r="Z82" s="62"/>
      <c r="AA82" s="62"/>
      <c r="AB82" s="75"/>
      <c r="AC82" s="62"/>
      <c r="AD82" s="62"/>
    </row>
    <row r="83" spans="1:40" ht="13.5" customHeight="1" x14ac:dyDescent="0.15">
      <c r="A83" s="62"/>
      <c r="B83" s="62"/>
      <c r="C83" s="62"/>
      <c r="D83" s="62"/>
      <c r="E83" s="62"/>
      <c r="F83" s="62"/>
      <c r="G83" s="62"/>
      <c r="H83" s="62"/>
      <c r="I83" s="62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75"/>
      <c r="V83" s="91"/>
      <c r="W83" s="62"/>
      <c r="X83" s="62"/>
      <c r="Y83" s="62"/>
      <c r="Z83" s="62"/>
      <c r="AA83" s="62"/>
      <c r="AB83" s="86"/>
      <c r="AC83" s="62"/>
      <c r="AD83" s="62"/>
    </row>
    <row r="84" spans="1:40" ht="13.5" customHeight="1" x14ac:dyDescent="0.15">
      <c r="A84" s="62"/>
      <c r="B84" s="62"/>
      <c r="C84" s="62"/>
      <c r="D84" s="62"/>
      <c r="E84" s="62"/>
      <c r="F84" s="62"/>
      <c r="G84" s="62"/>
      <c r="H84" s="62"/>
      <c r="I84" s="62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76"/>
      <c r="V84" s="76"/>
      <c r="W84" s="62"/>
      <c r="X84" s="62"/>
      <c r="Y84" s="62"/>
      <c r="Z84" s="62"/>
      <c r="AA84" s="62"/>
      <c r="AB84" s="76"/>
      <c r="AC84" s="62"/>
      <c r="AD84" s="62"/>
    </row>
    <row r="85" spans="1:40" ht="13.5" customHeight="1" x14ac:dyDescent="0.15">
      <c r="A85" s="62"/>
      <c r="B85" s="62"/>
      <c r="C85" s="62"/>
      <c r="D85" s="62"/>
      <c r="E85" s="62"/>
      <c r="F85" s="62"/>
      <c r="G85" s="62"/>
      <c r="H85" s="62"/>
      <c r="I85" s="62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2"/>
      <c r="X85" s="62"/>
      <c r="Y85" s="62"/>
      <c r="Z85" s="62"/>
      <c r="AA85" s="62"/>
      <c r="AB85" s="66"/>
      <c r="AC85" s="62"/>
      <c r="AD85" s="62"/>
    </row>
    <row r="86" spans="1:40" ht="13.5" customHeight="1" x14ac:dyDescent="0.15">
      <c r="A86" s="62"/>
      <c r="B86" s="62"/>
      <c r="C86" s="62"/>
      <c r="D86" s="62"/>
      <c r="E86" s="62"/>
      <c r="F86" s="62"/>
      <c r="G86" s="62"/>
      <c r="H86" s="62"/>
      <c r="I86" s="62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76"/>
      <c r="V86" s="76"/>
      <c r="W86" s="62"/>
      <c r="X86" s="62"/>
      <c r="Y86" s="62"/>
      <c r="Z86" s="62"/>
      <c r="AA86" s="62"/>
      <c r="AB86" s="76"/>
      <c r="AC86" s="62"/>
      <c r="AD86" s="62"/>
    </row>
    <row r="87" spans="1:40" ht="13.5" customHeight="1" x14ac:dyDescent="0.15">
      <c r="A87" s="62"/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2"/>
      <c r="X87" s="62"/>
      <c r="Y87" s="62"/>
      <c r="Z87" s="62"/>
      <c r="AA87" s="62"/>
      <c r="AB87" s="66"/>
      <c r="AC87" s="62"/>
      <c r="AD87" s="62"/>
    </row>
    <row r="88" spans="1:40" ht="13.5" customHeight="1" x14ac:dyDescent="0.15">
      <c r="A88" s="62"/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2"/>
      <c r="X88" s="62"/>
      <c r="Y88" s="62"/>
      <c r="Z88" s="62"/>
      <c r="AA88" s="62"/>
      <c r="AB88" s="66"/>
      <c r="AC88" s="62"/>
      <c r="AD88" s="62"/>
    </row>
    <row r="89" spans="1:40" ht="13.5" customHeight="1" x14ac:dyDescent="0.15">
      <c r="A89" s="62"/>
      <c r="B89" s="66"/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2"/>
      <c r="X89" s="62"/>
      <c r="Y89" s="62"/>
      <c r="Z89" s="62"/>
      <c r="AA89" s="62"/>
      <c r="AB89" s="66"/>
      <c r="AC89" s="62"/>
      <c r="AD89" s="62"/>
    </row>
    <row r="90" spans="1:40" ht="13.5" customHeight="1" x14ac:dyDescent="0.2">
      <c r="A90" s="62"/>
      <c r="B90" s="73"/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62"/>
      <c r="X90" s="62"/>
      <c r="Y90" s="62"/>
      <c r="Z90" s="62"/>
      <c r="AA90" s="62"/>
      <c r="AB90" s="73"/>
      <c r="AC90" s="62"/>
      <c r="AD90" s="62"/>
    </row>
    <row r="91" spans="1:40" ht="13.5" customHeight="1" x14ac:dyDescent="0.2">
      <c r="A91" s="62"/>
      <c r="B91" s="73"/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62"/>
      <c r="X91" s="62"/>
      <c r="Y91" s="62"/>
      <c r="Z91" s="62"/>
      <c r="AA91" s="62"/>
      <c r="AB91" s="73"/>
      <c r="AC91" s="62"/>
      <c r="AD91" s="62"/>
    </row>
    <row r="92" spans="1:40" ht="13.5" customHeight="1" x14ac:dyDescent="0.15">
      <c r="A92" s="62"/>
      <c r="B92" s="66"/>
      <c r="C92" s="66"/>
      <c r="D92" s="66"/>
      <c r="E92" s="66"/>
      <c r="F92" s="66"/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2"/>
      <c r="X92" s="62"/>
      <c r="Y92" s="62"/>
      <c r="Z92" s="62"/>
      <c r="AA92" s="75"/>
      <c r="AB92" s="66"/>
      <c r="AC92" s="75"/>
      <c r="AD92" s="75"/>
      <c r="AE92" s="16"/>
      <c r="AF92" s="16"/>
      <c r="AG92" s="16"/>
      <c r="AH92" s="16"/>
      <c r="AI92" s="16"/>
      <c r="AJ92" s="16"/>
      <c r="AK92" s="16"/>
      <c r="AL92" s="16"/>
      <c r="AM92" s="16"/>
      <c r="AN92" s="16"/>
    </row>
    <row r="93" spans="1:40" ht="13.5" customHeight="1" x14ac:dyDescent="0.2">
      <c r="A93" s="62"/>
      <c r="B93" s="66"/>
      <c r="C93" s="56"/>
      <c r="D93" s="56"/>
      <c r="E93" s="56"/>
      <c r="F93" s="56"/>
      <c r="G93" s="56"/>
      <c r="H93" s="56"/>
      <c r="I93" s="5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51"/>
      <c r="V93" s="51"/>
      <c r="W93" s="62"/>
      <c r="X93" s="62"/>
      <c r="Y93" s="62"/>
      <c r="Z93" s="62"/>
      <c r="AA93" s="75"/>
      <c r="AB93" s="77"/>
      <c r="AC93" s="75"/>
      <c r="AD93" s="75"/>
      <c r="AE93" s="16"/>
      <c r="AF93" s="16"/>
      <c r="AG93" s="16"/>
      <c r="AH93" s="16"/>
      <c r="AI93" s="16"/>
      <c r="AJ93" s="16"/>
      <c r="AK93" s="16"/>
      <c r="AL93" s="16"/>
      <c r="AM93" s="16"/>
      <c r="AN93" s="16"/>
    </row>
    <row r="94" spans="1:40" ht="13.5" customHeight="1" x14ac:dyDescent="0.15">
      <c r="A94" s="62"/>
      <c r="B94" s="62"/>
      <c r="C94" s="62"/>
      <c r="D94" s="62"/>
      <c r="E94" s="62"/>
      <c r="F94" s="62"/>
      <c r="G94" s="62"/>
      <c r="H94" s="62"/>
      <c r="I94" s="62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2"/>
      <c r="X94" s="62"/>
      <c r="Y94" s="62"/>
      <c r="Z94" s="62"/>
      <c r="AA94" s="75"/>
      <c r="AB94" s="66"/>
      <c r="AC94" s="75"/>
      <c r="AD94" s="75"/>
      <c r="AE94" s="16"/>
      <c r="AF94" s="16"/>
      <c r="AG94" s="16"/>
      <c r="AH94" s="16"/>
      <c r="AI94" s="16"/>
      <c r="AJ94" s="16"/>
      <c r="AK94" s="16"/>
      <c r="AL94" s="16"/>
      <c r="AM94" s="16"/>
      <c r="AN94" s="16"/>
    </row>
    <row r="95" spans="1:40" ht="13.5" customHeight="1" x14ac:dyDescent="0.15">
      <c r="A95" s="62"/>
      <c r="B95" s="62"/>
      <c r="C95" s="62"/>
      <c r="D95" s="62"/>
      <c r="E95" s="62"/>
      <c r="F95" s="62"/>
      <c r="G95" s="62"/>
      <c r="H95" s="62"/>
      <c r="I95" s="62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75"/>
      <c r="V95" s="66"/>
      <c r="W95" s="62"/>
      <c r="X95" s="62"/>
      <c r="Y95" s="62"/>
      <c r="Z95" s="62"/>
      <c r="AA95" s="75"/>
      <c r="AB95" s="66"/>
      <c r="AC95" s="75"/>
      <c r="AD95" s="75"/>
      <c r="AE95" s="16"/>
      <c r="AF95" s="16"/>
      <c r="AG95" s="16"/>
      <c r="AH95" s="16"/>
      <c r="AI95" s="16"/>
      <c r="AJ95" s="16"/>
      <c r="AK95" s="16"/>
      <c r="AL95" s="16"/>
      <c r="AM95" s="16"/>
      <c r="AN95" s="16"/>
    </row>
    <row r="96" spans="1:40" ht="13.5" customHeight="1" x14ac:dyDescent="0.15">
      <c r="A96" s="62"/>
      <c r="B96" s="62"/>
      <c r="C96" s="62"/>
      <c r="D96" s="62"/>
      <c r="E96" s="62"/>
      <c r="F96" s="62"/>
      <c r="G96" s="62"/>
      <c r="H96" s="62"/>
      <c r="I96" s="62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75"/>
      <c r="V96" s="84"/>
      <c r="W96" s="62"/>
      <c r="X96" s="62"/>
      <c r="Y96" s="62"/>
      <c r="Z96" s="62"/>
      <c r="AA96" s="76"/>
      <c r="AB96" s="84"/>
      <c r="AC96" s="76"/>
      <c r="AD96" s="76"/>
      <c r="AE96" s="21"/>
      <c r="AF96" s="21"/>
      <c r="AG96" s="21"/>
      <c r="AH96" s="21"/>
      <c r="AI96" s="21"/>
      <c r="AJ96" s="21"/>
      <c r="AK96" s="21"/>
      <c r="AL96" s="21"/>
      <c r="AM96" s="21"/>
      <c r="AN96" s="21"/>
    </row>
    <row r="97" spans="1:40" ht="13.5" customHeight="1" x14ac:dyDescent="0.2">
      <c r="A97" s="62"/>
      <c r="B97" s="62"/>
      <c r="C97" s="62"/>
      <c r="D97" s="62"/>
      <c r="E97" s="62"/>
      <c r="F97" s="62"/>
      <c r="G97" s="62"/>
      <c r="H97" s="62"/>
      <c r="I97" s="62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75"/>
      <c r="V97" s="91"/>
      <c r="W97" s="62"/>
      <c r="X97" s="62"/>
      <c r="Y97" s="62"/>
      <c r="Z97" s="62"/>
      <c r="AA97" s="67"/>
      <c r="AB97" s="91"/>
      <c r="AC97" s="67"/>
      <c r="AD97" s="67"/>
      <c r="AE97" s="17"/>
      <c r="AF97" s="17"/>
      <c r="AG97" s="17"/>
      <c r="AH97" s="17"/>
      <c r="AI97" s="17"/>
      <c r="AJ97" s="17"/>
      <c r="AK97" s="17"/>
      <c r="AL97" s="17"/>
      <c r="AM97" s="17"/>
      <c r="AN97" s="17"/>
    </row>
    <row r="98" spans="1:40" ht="13.5" customHeight="1" x14ac:dyDescent="0.2">
      <c r="A98" s="62"/>
      <c r="B98" s="62"/>
      <c r="C98" s="62"/>
      <c r="D98" s="62"/>
      <c r="E98" s="62"/>
      <c r="F98" s="62"/>
      <c r="G98" s="62"/>
      <c r="H98" s="62"/>
      <c r="I98" s="62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75"/>
      <c r="V98" s="91"/>
      <c r="W98" s="62"/>
      <c r="X98" s="62"/>
      <c r="Y98" s="62"/>
      <c r="Z98" s="62"/>
      <c r="AA98" s="67"/>
      <c r="AB98" s="91"/>
      <c r="AC98" s="67"/>
      <c r="AD98" s="67"/>
      <c r="AE98" s="17"/>
      <c r="AF98" s="17"/>
      <c r="AG98" s="17"/>
      <c r="AH98" s="17"/>
      <c r="AI98" s="17"/>
      <c r="AJ98" s="17"/>
      <c r="AK98" s="17"/>
      <c r="AL98" s="17"/>
      <c r="AM98" s="17"/>
      <c r="AN98" s="17"/>
    </row>
    <row r="99" spans="1:40" ht="13.5" customHeight="1" x14ac:dyDescent="0.15">
      <c r="A99" s="62"/>
      <c r="B99" s="62"/>
      <c r="C99" s="62"/>
      <c r="D99" s="62"/>
      <c r="E99" s="62"/>
      <c r="F99" s="62"/>
      <c r="G99" s="62"/>
      <c r="H99" s="62"/>
      <c r="I99" s="62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76"/>
      <c r="V99" s="77"/>
      <c r="W99" s="62"/>
      <c r="X99" s="62"/>
      <c r="Y99" s="62"/>
      <c r="Z99" s="62"/>
      <c r="AA99" s="75"/>
      <c r="AB99" s="77"/>
      <c r="AC99" s="75"/>
      <c r="AD99" s="75"/>
      <c r="AE99" s="16"/>
      <c r="AF99" s="16"/>
      <c r="AG99" s="16"/>
      <c r="AH99" s="16"/>
      <c r="AI99" s="16"/>
      <c r="AJ99" s="16"/>
      <c r="AK99" s="16"/>
      <c r="AL99" s="16"/>
      <c r="AM99" s="16"/>
      <c r="AN99" s="16"/>
    </row>
    <row r="100" spans="1:40" ht="13.5" customHeight="1" x14ac:dyDescent="0.15">
      <c r="A100" s="62"/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75"/>
      <c r="AB100" s="62"/>
      <c r="AC100" s="75"/>
      <c r="AD100" s="75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</row>
    <row r="101" spans="1:40" ht="13.5" customHeight="1" x14ac:dyDescent="0.15">
      <c r="A101" s="62"/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75"/>
      <c r="AB101" s="62"/>
      <c r="AC101" s="75"/>
      <c r="AD101" s="75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</row>
    <row r="102" spans="1:40" ht="13.5" customHeight="1" x14ac:dyDescent="0.2">
      <c r="A102" s="62"/>
      <c r="B102" s="62"/>
      <c r="C102" s="62"/>
      <c r="D102" s="62"/>
      <c r="E102" s="62"/>
      <c r="F102" s="62"/>
      <c r="G102" s="62"/>
      <c r="H102" s="62"/>
      <c r="I102" s="6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3"/>
      <c r="V102" s="93"/>
      <c r="W102" s="62"/>
      <c r="X102" s="62"/>
      <c r="Y102" s="62"/>
      <c r="Z102" s="62"/>
      <c r="AA102" s="75"/>
      <c r="AB102" s="93"/>
      <c r="AC102" s="75"/>
      <c r="AD102" s="75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</row>
    <row r="103" spans="1:40" ht="13.5" customHeight="1" x14ac:dyDescent="0.15">
      <c r="A103" s="62"/>
      <c r="B103" s="82"/>
      <c r="C103" s="62"/>
      <c r="D103" s="62"/>
      <c r="E103" s="62"/>
      <c r="F103" s="62"/>
      <c r="G103" s="62"/>
      <c r="H103" s="62"/>
      <c r="I103" s="62"/>
      <c r="J103" s="67"/>
      <c r="K103" s="67"/>
      <c r="L103" s="67"/>
      <c r="M103" s="67"/>
      <c r="N103" s="62"/>
      <c r="O103" s="67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  <c r="AA103" s="76"/>
      <c r="AB103" s="62"/>
      <c r="AC103" s="76"/>
      <c r="AD103" s="76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</row>
    <row r="104" spans="1:40" ht="13.5" customHeight="1" x14ac:dyDescent="0.15">
      <c r="A104" s="62"/>
      <c r="B104" s="66"/>
      <c r="C104" s="62"/>
      <c r="D104" s="62"/>
      <c r="E104" s="62"/>
      <c r="F104" s="62"/>
      <c r="G104" s="62"/>
      <c r="H104" s="62"/>
      <c r="I104" s="62"/>
      <c r="J104" s="67"/>
      <c r="K104" s="67"/>
      <c r="L104" s="67"/>
      <c r="M104" s="67"/>
      <c r="N104" s="67"/>
      <c r="O104" s="67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  <c r="AA104" s="67"/>
      <c r="AB104" s="62"/>
      <c r="AC104" s="67"/>
      <c r="AD104" s="6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</row>
    <row r="105" spans="1:40" ht="13.5" customHeight="1" x14ac:dyDescent="0.2">
      <c r="A105" s="62"/>
      <c r="B105" s="82"/>
      <c r="C105" s="62"/>
      <c r="D105" s="62"/>
      <c r="E105" s="62"/>
      <c r="F105" s="62"/>
      <c r="G105" s="62"/>
      <c r="H105" s="62"/>
      <c r="I105" s="62"/>
      <c r="J105" s="73"/>
      <c r="K105" s="73"/>
      <c r="L105" s="67"/>
      <c r="M105" s="67"/>
      <c r="N105" s="67"/>
      <c r="O105" s="67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  <c r="AA105" s="76"/>
      <c r="AB105" s="62"/>
      <c r="AC105" s="76"/>
      <c r="AD105" s="76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</row>
    <row r="106" spans="1:40" ht="13.5" customHeight="1" x14ac:dyDescent="0.2">
      <c r="A106" s="62"/>
      <c r="B106" s="66"/>
      <c r="C106" s="66"/>
      <c r="D106" s="66"/>
      <c r="E106" s="66"/>
      <c r="F106" s="66"/>
      <c r="G106" s="66"/>
      <c r="H106" s="66"/>
      <c r="I106" s="66"/>
      <c r="J106" s="73"/>
      <c r="K106" s="73"/>
      <c r="L106" s="66"/>
      <c r="M106" s="66"/>
      <c r="N106" s="66"/>
      <c r="O106" s="66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  <c r="AA106" s="62"/>
      <c r="AB106" s="62"/>
      <c r="AC106" s="62"/>
      <c r="AD106" s="62"/>
      <c r="AI106" s="14"/>
      <c r="AN106" s="14"/>
    </row>
    <row r="107" spans="1:40" ht="13.5" customHeight="1" x14ac:dyDescent="0.15">
      <c r="A107" s="62"/>
      <c r="B107" s="66"/>
      <c r="C107" s="66"/>
      <c r="D107" s="66"/>
      <c r="E107" s="66"/>
      <c r="F107" s="66"/>
      <c r="G107" s="66"/>
      <c r="H107" s="66"/>
      <c r="I107" s="66"/>
      <c r="J107" s="84"/>
      <c r="K107" s="84"/>
      <c r="L107" s="66"/>
      <c r="M107" s="66"/>
      <c r="N107" s="66"/>
      <c r="O107" s="66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  <c r="AA107" s="62"/>
      <c r="AB107" s="62"/>
      <c r="AC107" s="62"/>
      <c r="AD107" s="62"/>
      <c r="AI107" s="14"/>
      <c r="AN107" s="14"/>
    </row>
    <row r="108" spans="1:40" ht="13.5" customHeight="1" x14ac:dyDescent="0.2">
      <c r="A108" s="62"/>
      <c r="B108" s="254"/>
      <c r="C108" s="250"/>
      <c r="D108" s="250"/>
      <c r="E108" s="250"/>
      <c r="F108" s="250"/>
      <c r="G108" s="250"/>
      <c r="H108" s="250"/>
      <c r="I108" s="250"/>
      <c r="J108" s="51"/>
      <c r="K108" s="51"/>
      <c r="L108" s="73"/>
      <c r="M108" s="73"/>
      <c r="N108" s="73"/>
      <c r="O108" s="73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  <c r="AA108" s="62"/>
      <c r="AB108" s="62"/>
      <c r="AC108" s="62"/>
      <c r="AD108" s="62"/>
    </row>
    <row r="109" spans="1:40" ht="13.5" customHeight="1" x14ac:dyDescent="0.2">
      <c r="A109" s="62"/>
      <c r="B109" s="250"/>
      <c r="C109" s="250"/>
      <c r="D109" s="250"/>
      <c r="E109" s="250"/>
      <c r="F109" s="250"/>
      <c r="G109" s="250"/>
      <c r="H109" s="250"/>
      <c r="I109" s="250"/>
      <c r="J109" s="66"/>
      <c r="K109" s="66"/>
      <c r="L109" s="73"/>
      <c r="M109" s="73"/>
      <c r="N109" s="73"/>
      <c r="O109" s="73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  <c r="AA109" s="62"/>
      <c r="AB109" s="62"/>
      <c r="AC109" s="62"/>
      <c r="AD109" s="62"/>
    </row>
    <row r="110" spans="1:40" ht="13.5" customHeight="1" x14ac:dyDescent="0.15">
      <c r="A110" s="62"/>
      <c r="B110" s="84"/>
      <c r="C110" s="84"/>
      <c r="D110" s="84"/>
      <c r="E110" s="84"/>
      <c r="F110" s="84"/>
      <c r="G110" s="84"/>
      <c r="H110" s="84"/>
      <c r="I110" s="84"/>
      <c r="J110" s="75"/>
      <c r="K110" s="75"/>
      <c r="L110" s="84"/>
      <c r="M110" s="84"/>
      <c r="N110" s="84"/>
      <c r="O110" s="84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2"/>
      <c r="AB110" s="62"/>
      <c r="AC110" s="62"/>
      <c r="AD110" s="62"/>
    </row>
    <row r="111" spans="1:40" ht="13.5" customHeight="1" x14ac:dyDescent="0.2">
      <c r="A111" s="62"/>
      <c r="B111" s="66"/>
      <c r="C111" s="56"/>
      <c r="D111" s="56"/>
      <c r="E111" s="56"/>
      <c r="F111" s="56"/>
      <c r="G111" s="56"/>
      <c r="H111" s="56"/>
      <c r="I111" s="56"/>
      <c r="J111" s="75"/>
      <c r="K111" s="75"/>
      <c r="L111" s="66"/>
      <c r="M111" s="66"/>
      <c r="N111" s="66"/>
      <c r="O111" s="66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  <c r="AA111" s="62"/>
      <c r="AB111" s="62"/>
      <c r="AC111" s="62"/>
      <c r="AD111" s="62"/>
    </row>
    <row r="112" spans="1:40" ht="13.5" customHeight="1" x14ac:dyDescent="0.15">
      <c r="A112" s="62"/>
      <c r="B112" s="82"/>
      <c r="C112" s="62"/>
      <c r="D112" s="62"/>
      <c r="E112" s="62"/>
      <c r="F112" s="62"/>
      <c r="G112" s="62"/>
      <c r="H112" s="62"/>
      <c r="I112" s="62"/>
      <c r="J112" s="76"/>
      <c r="K112" s="76"/>
      <c r="L112" s="66"/>
      <c r="M112" s="66"/>
      <c r="N112" s="66"/>
      <c r="O112" s="66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  <c r="AA112" s="62"/>
      <c r="AB112" s="62"/>
      <c r="AC112" s="62"/>
      <c r="AD112" s="62"/>
    </row>
    <row r="113" spans="1:30" ht="13.5" customHeight="1" x14ac:dyDescent="0.15">
      <c r="A113" s="62"/>
      <c r="B113" s="83"/>
      <c r="C113" s="62"/>
      <c r="D113" s="62"/>
      <c r="E113" s="62"/>
      <c r="F113" s="62"/>
      <c r="G113" s="62"/>
      <c r="H113" s="62"/>
      <c r="I113" s="62"/>
      <c r="J113" s="66"/>
      <c r="K113" s="66"/>
      <c r="L113" s="66"/>
      <c r="M113" s="66"/>
      <c r="N113" s="66"/>
      <c r="O113" s="66"/>
      <c r="P113" s="66"/>
      <c r="Q113" s="66"/>
      <c r="R113" s="66"/>
      <c r="S113" s="62"/>
      <c r="T113" s="62"/>
      <c r="U113" s="66"/>
      <c r="V113" s="66"/>
      <c r="W113" s="62"/>
      <c r="X113" s="62"/>
      <c r="Y113" s="62"/>
      <c r="Z113" s="62"/>
      <c r="AA113" s="62"/>
      <c r="AB113" s="66"/>
      <c r="AC113" s="62"/>
      <c r="AD113" s="62"/>
    </row>
    <row r="114" spans="1:30" ht="13.5" customHeight="1" x14ac:dyDescent="0.15">
      <c r="A114" s="62"/>
      <c r="B114" s="83"/>
      <c r="C114" s="62"/>
      <c r="D114" s="62"/>
      <c r="E114" s="62"/>
      <c r="F114" s="62"/>
      <c r="G114" s="62"/>
      <c r="H114" s="62"/>
      <c r="I114" s="62"/>
      <c r="J114" s="66"/>
      <c r="K114" s="66"/>
      <c r="L114" s="66"/>
      <c r="M114" s="66"/>
      <c r="N114" s="66"/>
      <c r="O114" s="66"/>
      <c r="P114" s="66"/>
      <c r="Q114" s="66"/>
      <c r="R114" s="66"/>
      <c r="S114" s="62"/>
      <c r="T114" s="62"/>
      <c r="U114" s="66"/>
      <c r="V114" s="66"/>
      <c r="W114" s="62"/>
      <c r="X114" s="62"/>
      <c r="Y114" s="62"/>
      <c r="Z114" s="62"/>
      <c r="AA114" s="62"/>
      <c r="AB114" s="66"/>
      <c r="AC114" s="62"/>
      <c r="AD114" s="62"/>
    </row>
    <row r="115" spans="1:30" ht="13.5" customHeight="1" x14ac:dyDescent="0.15">
      <c r="A115" s="62"/>
      <c r="B115" s="82"/>
      <c r="C115" s="62"/>
      <c r="D115" s="62"/>
      <c r="E115" s="62"/>
      <c r="F115" s="62"/>
      <c r="G115" s="62"/>
      <c r="H115" s="62"/>
      <c r="I115" s="62"/>
      <c r="J115" s="75"/>
      <c r="K115" s="75"/>
      <c r="L115" s="66"/>
      <c r="M115" s="66"/>
      <c r="N115" s="66"/>
      <c r="O115" s="66"/>
      <c r="P115" s="66"/>
      <c r="Q115" s="66"/>
      <c r="R115" s="66"/>
      <c r="S115" s="62"/>
      <c r="T115" s="62"/>
      <c r="U115" s="66"/>
      <c r="V115" s="66"/>
      <c r="W115" s="62"/>
      <c r="X115" s="62"/>
      <c r="Y115" s="62"/>
      <c r="Z115" s="62"/>
      <c r="AA115" s="62"/>
      <c r="AB115" s="66"/>
      <c r="AC115" s="62"/>
      <c r="AD115" s="62"/>
    </row>
    <row r="116" spans="1:30" ht="13.5" customHeight="1" x14ac:dyDescent="0.15">
      <c r="A116" s="62"/>
      <c r="B116" s="66"/>
      <c r="C116" s="62"/>
      <c r="D116" s="62"/>
      <c r="E116" s="62"/>
      <c r="F116" s="62"/>
      <c r="G116" s="62"/>
      <c r="H116" s="62"/>
      <c r="I116" s="62"/>
      <c r="J116" s="75"/>
      <c r="K116" s="75"/>
      <c r="L116" s="66"/>
      <c r="M116" s="66"/>
      <c r="N116" s="66"/>
      <c r="O116" s="66"/>
      <c r="P116" s="66"/>
      <c r="Q116" s="66"/>
      <c r="R116" s="66"/>
      <c r="S116" s="62"/>
      <c r="T116" s="62"/>
      <c r="U116" s="66"/>
      <c r="V116" s="66"/>
      <c r="W116" s="62"/>
      <c r="X116" s="62"/>
      <c r="Y116" s="62"/>
      <c r="Z116" s="62"/>
      <c r="AA116" s="62"/>
      <c r="AB116" s="66"/>
      <c r="AC116" s="62"/>
      <c r="AD116" s="62"/>
    </row>
    <row r="117" spans="1:30" ht="13.5" customHeight="1" x14ac:dyDescent="0.15">
      <c r="A117" s="62"/>
      <c r="B117" s="82"/>
      <c r="C117" s="62"/>
      <c r="D117" s="62"/>
      <c r="E117" s="62"/>
      <c r="F117" s="62"/>
      <c r="G117" s="62"/>
      <c r="H117" s="62"/>
      <c r="I117" s="62"/>
      <c r="J117" s="76"/>
      <c r="K117" s="76"/>
      <c r="L117" s="66"/>
      <c r="M117" s="66"/>
      <c r="N117" s="66"/>
      <c r="O117" s="66"/>
      <c r="P117" s="66"/>
      <c r="Q117" s="66"/>
      <c r="R117" s="66"/>
      <c r="S117" s="62"/>
      <c r="T117" s="62"/>
      <c r="U117" s="66"/>
      <c r="V117" s="66"/>
      <c r="W117" s="62"/>
      <c r="X117" s="62"/>
      <c r="Y117" s="62"/>
      <c r="Z117" s="62"/>
      <c r="AA117" s="62"/>
      <c r="AB117" s="66"/>
      <c r="AC117" s="62"/>
      <c r="AD117" s="62"/>
    </row>
    <row r="118" spans="1:30" ht="13.5" customHeight="1" x14ac:dyDescent="0.15">
      <c r="A118" s="62"/>
      <c r="B118" s="83"/>
      <c r="C118" s="62"/>
      <c r="D118" s="62"/>
      <c r="E118" s="62"/>
      <c r="F118" s="62"/>
      <c r="G118" s="62"/>
      <c r="H118" s="62"/>
      <c r="I118" s="62"/>
      <c r="J118" s="66"/>
      <c r="K118" s="66"/>
      <c r="L118" s="66"/>
      <c r="M118" s="66"/>
      <c r="N118" s="66"/>
      <c r="O118" s="66"/>
      <c r="P118" s="66"/>
      <c r="Q118" s="66"/>
      <c r="R118" s="66"/>
      <c r="S118" s="62"/>
      <c r="T118" s="62"/>
      <c r="U118" s="66"/>
      <c r="V118" s="66"/>
      <c r="W118" s="62"/>
      <c r="X118" s="62"/>
      <c r="Y118" s="62"/>
      <c r="Z118" s="62"/>
      <c r="AA118" s="62"/>
      <c r="AB118" s="66"/>
      <c r="AC118" s="62"/>
      <c r="AD118" s="62"/>
    </row>
    <row r="119" spans="1:30" ht="13.5" customHeight="1" x14ac:dyDescent="0.15">
      <c r="A119" s="62"/>
      <c r="B119" s="83"/>
      <c r="C119" s="62"/>
      <c r="D119" s="62"/>
      <c r="E119" s="62"/>
      <c r="F119" s="62"/>
      <c r="G119" s="62"/>
      <c r="H119" s="62"/>
      <c r="I119" s="62"/>
      <c r="J119" s="76"/>
      <c r="K119" s="76"/>
      <c r="L119" s="66"/>
      <c r="M119" s="66"/>
      <c r="N119" s="66"/>
      <c r="O119" s="66"/>
      <c r="P119" s="66"/>
      <c r="Q119" s="66"/>
      <c r="R119" s="66"/>
      <c r="S119" s="62"/>
      <c r="T119" s="62"/>
      <c r="U119" s="66"/>
      <c r="V119" s="66"/>
      <c r="W119" s="62"/>
      <c r="X119" s="62"/>
      <c r="Y119" s="62"/>
      <c r="Z119" s="62"/>
      <c r="AA119" s="62"/>
      <c r="AB119" s="66"/>
      <c r="AC119" s="62"/>
      <c r="AD119" s="62"/>
    </row>
    <row r="120" spans="1:30" ht="13.5" customHeight="1" x14ac:dyDescent="0.15">
      <c r="A120" s="62"/>
      <c r="B120" s="82"/>
      <c r="C120" s="62"/>
      <c r="D120" s="62"/>
      <c r="E120" s="62"/>
      <c r="F120" s="62"/>
      <c r="G120" s="62"/>
      <c r="H120" s="62"/>
      <c r="I120" s="62"/>
      <c r="J120" s="66"/>
      <c r="K120" s="66"/>
      <c r="L120" s="66"/>
      <c r="M120" s="66"/>
      <c r="N120" s="66"/>
      <c r="O120" s="66"/>
      <c r="P120" s="66"/>
      <c r="Q120" s="66"/>
      <c r="R120" s="66"/>
      <c r="S120" s="62"/>
      <c r="T120" s="62"/>
      <c r="U120" s="66"/>
      <c r="V120" s="66"/>
      <c r="W120" s="62"/>
      <c r="X120" s="62"/>
      <c r="Y120" s="62"/>
      <c r="Z120" s="62"/>
      <c r="AA120" s="62"/>
      <c r="AB120" s="66"/>
      <c r="AC120" s="62"/>
      <c r="AD120" s="62"/>
    </row>
    <row r="121" spans="1:30" ht="13.5" customHeight="1" x14ac:dyDescent="0.15">
      <c r="A121" s="62"/>
      <c r="B121" s="66"/>
      <c r="C121" s="62"/>
      <c r="D121" s="62"/>
      <c r="E121" s="62"/>
      <c r="F121" s="62"/>
      <c r="G121" s="62"/>
      <c r="H121" s="62"/>
      <c r="I121" s="62"/>
      <c r="J121" s="66"/>
      <c r="K121" s="66"/>
      <c r="L121" s="66"/>
      <c r="M121" s="66"/>
      <c r="N121" s="66"/>
      <c r="O121" s="66"/>
      <c r="P121" s="66"/>
      <c r="Q121" s="66"/>
      <c r="R121" s="66"/>
      <c r="S121" s="62"/>
      <c r="T121" s="62"/>
      <c r="U121" s="66"/>
      <c r="V121" s="66"/>
      <c r="W121" s="62"/>
      <c r="X121" s="62"/>
      <c r="Y121" s="62"/>
      <c r="Z121" s="62"/>
      <c r="AA121" s="62"/>
      <c r="AB121" s="66"/>
      <c r="AC121" s="62"/>
      <c r="AD121" s="62"/>
    </row>
    <row r="122" spans="1:30" ht="13.5" customHeight="1" x14ac:dyDescent="0.2">
      <c r="A122" s="62"/>
      <c r="B122" s="56"/>
      <c r="C122" s="62"/>
      <c r="D122" s="62"/>
      <c r="E122" s="62"/>
      <c r="F122" s="62"/>
      <c r="G122" s="62"/>
      <c r="H122" s="62"/>
      <c r="I122" s="62"/>
      <c r="J122" s="66"/>
      <c r="K122" s="66"/>
      <c r="L122" s="66"/>
      <c r="M122" s="66"/>
      <c r="N122" s="66"/>
      <c r="O122" s="66"/>
      <c r="P122" s="66"/>
      <c r="Q122" s="66"/>
      <c r="R122" s="66"/>
      <c r="S122" s="62"/>
      <c r="T122" s="62"/>
      <c r="U122" s="66"/>
      <c r="V122" s="66"/>
      <c r="W122" s="62"/>
      <c r="X122" s="62"/>
      <c r="Y122" s="62"/>
      <c r="Z122" s="62"/>
      <c r="AA122" s="62"/>
      <c r="AB122" s="66"/>
      <c r="AC122" s="62"/>
      <c r="AD122" s="62"/>
    </row>
    <row r="123" spans="1:30" ht="13.5" customHeight="1" x14ac:dyDescent="0.2">
      <c r="A123" s="62"/>
      <c r="B123" s="66"/>
      <c r="C123" s="66"/>
      <c r="D123" s="66"/>
      <c r="E123" s="66"/>
      <c r="F123" s="66"/>
      <c r="G123" s="66"/>
      <c r="H123" s="66"/>
      <c r="I123" s="66"/>
      <c r="J123" s="73"/>
      <c r="K123" s="73"/>
      <c r="L123" s="66"/>
      <c r="M123" s="66"/>
      <c r="N123" s="66"/>
      <c r="O123" s="66"/>
      <c r="P123" s="66"/>
      <c r="Q123" s="66"/>
      <c r="R123" s="66"/>
      <c r="S123" s="62"/>
      <c r="T123" s="62"/>
      <c r="U123" s="66"/>
      <c r="V123" s="66"/>
      <c r="W123" s="62"/>
      <c r="X123" s="62"/>
      <c r="Y123" s="62"/>
      <c r="Z123" s="62"/>
      <c r="AA123" s="62"/>
      <c r="AB123" s="66"/>
      <c r="AC123" s="62"/>
      <c r="AD123" s="62"/>
    </row>
    <row r="124" spans="1:30" ht="13.5" customHeight="1" x14ac:dyDescent="0.2">
      <c r="A124" s="62"/>
      <c r="B124" s="66"/>
      <c r="C124" s="66"/>
      <c r="D124" s="66"/>
      <c r="E124" s="66"/>
      <c r="F124" s="66"/>
      <c r="G124" s="66"/>
      <c r="H124" s="66"/>
      <c r="I124" s="66"/>
      <c r="J124" s="73"/>
      <c r="K124" s="73"/>
      <c r="L124" s="66"/>
      <c r="M124" s="66"/>
      <c r="N124" s="66"/>
      <c r="O124" s="66"/>
      <c r="P124" s="66"/>
      <c r="Q124" s="66"/>
      <c r="R124" s="66"/>
      <c r="S124" s="62"/>
      <c r="T124" s="62"/>
      <c r="U124" s="66"/>
      <c r="V124" s="66"/>
      <c r="W124" s="62"/>
      <c r="X124" s="62"/>
      <c r="Y124" s="62"/>
      <c r="Z124" s="62"/>
      <c r="AA124" s="62"/>
      <c r="AB124" s="66"/>
      <c r="AC124" s="62"/>
      <c r="AD124" s="62"/>
    </row>
    <row r="125" spans="1:30" ht="14" x14ac:dyDescent="0.15">
      <c r="A125" s="62"/>
      <c r="B125" s="66"/>
      <c r="C125" s="66"/>
      <c r="D125" s="66"/>
      <c r="E125" s="66"/>
      <c r="F125" s="66"/>
      <c r="G125" s="66"/>
      <c r="H125" s="66"/>
      <c r="I125" s="66"/>
      <c r="J125" s="66"/>
      <c r="K125" s="66"/>
      <c r="L125" s="66"/>
      <c r="M125" s="66"/>
      <c r="N125" s="66"/>
      <c r="O125" s="66"/>
      <c r="P125" s="66"/>
      <c r="Q125" s="66"/>
      <c r="R125" s="66"/>
      <c r="S125" s="62"/>
      <c r="T125" s="62"/>
      <c r="U125" s="66"/>
      <c r="V125" s="66"/>
      <c r="W125" s="62"/>
      <c r="X125" s="62"/>
      <c r="Y125" s="62"/>
      <c r="Z125" s="62"/>
      <c r="AA125" s="62"/>
      <c r="AB125" s="66"/>
      <c r="AC125" s="62"/>
      <c r="AD125" s="62"/>
    </row>
    <row r="126" spans="1:30" ht="20" x14ac:dyDescent="0.2">
      <c r="A126" s="62"/>
      <c r="B126" s="73"/>
      <c r="C126" s="73"/>
      <c r="D126" s="73"/>
      <c r="E126" s="73"/>
      <c r="F126" s="73"/>
      <c r="G126" s="73"/>
      <c r="H126" s="73"/>
      <c r="I126" s="73"/>
      <c r="J126" s="51"/>
      <c r="K126" s="51"/>
      <c r="L126" s="73"/>
      <c r="M126" s="73"/>
      <c r="N126" s="73"/>
      <c r="O126" s="73"/>
      <c r="P126" s="73"/>
      <c r="Q126" s="73"/>
      <c r="R126" s="73"/>
      <c r="S126" s="62"/>
      <c r="T126" s="62"/>
      <c r="U126" s="73"/>
      <c r="V126" s="73"/>
      <c r="W126" s="62"/>
      <c r="X126" s="62"/>
      <c r="Y126" s="62"/>
      <c r="Z126" s="62"/>
      <c r="AA126" s="62"/>
      <c r="AB126" s="73"/>
      <c r="AC126" s="62"/>
      <c r="AD126" s="62"/>
    </row>
    <row r="127" spans="1:30" ht="13.5" customHeight="1" x14ac:dyDescent="0.2">
      <c r="A127" s="62"/>
      <c r="B127" s="73"/>
      <c r="C127" s="73"/>
      <c r="D127" s="73"/>
      <c r="E127" s="73"/>
      <c r="F127" s="73"/>
      <c r="G127" s="73"/>
      <c r="H127" s="73"/>
      <c r="I127" s="73"/>
      <c r="J127" s="66"/>
      <c r="K127" s="66"/>
      <c r="L127" s="73"/>
      <c r="M127" s="73"/>
      <c r="N127" s="73"/>
      <c r="O127" s="73"/>
      <c r="P127" s="73"/>
      <c r="Q127" s="73"/>
      <c r="R127" s="73"/>
      <c r="S127" s="62"/>
      <c r="T127" s="62"/>
      <c r="U127" s="73"/>
      <c r="V127" s="73"/>
      <c r="W127" s="62"/>
      <c r="X127" s="62"/>
      <c r="Y127" s="62"/>
      <c r="Z127" s="62"/>
      <c r="AA127" s="62"/>
      <c r="AB127" s="73"/>
      <c r="AC127" s="62"/>
      <c r="AD127" s="62"/>
    </row>
    <row r="128" spans="1:30" ht="13.5" customHeight="1" x14ac:dyDescent="0.15">
      <c r="A128" s="62"/>
      <c r="B128" s="66"/>
      <c r="C128" s="66"/>
      <c r="D128" s="66"/>
      <c r="E128" s="66"/>
      <c r="F128" s="66"/>
      <c r="G128" s="66"/>
      <c r="H128" s="66"/>
      <c r="I128" s="66"/>
      <c r="J128" s="75"/>
      <c r="K128" s="66"/>
      <c r="L128" s="66"/>
      <c r="M128" s="66"/>
      <c r="N128" s="66"/>
      <c r="O128" s="66"/>
      <c r="P128" s="66"/>
      <c r="Q128" s="66"/>
      <c r="R128" s="66"/>
      <c r="S128" s="62"/>
      <c r="T128" s="62"/>
      <c r="U128" s="66"/>
      <c r="V128" s="66"/>
      <c r="W128" s="62"/>
      <c r="X128" s="62"/>
      <c r="Y128" s="62"/>
      <c r="Z128" s="62"/>
      <c r="AA128" s="62"/>
      <c r="AB128" s="66"/>
      <c r="AC128" s="62"/>
      <c r="AD128" s="62"/>
    </row>
    <row r="129" spans="1:41" ht="13.5" customHeight="1" x14ac:dyDescent="0.2">
      <c r="A129" s="62"/>
      <c r="B129" s="66"/>
      <c r="C129" s="56"/>
      <c r="D129" s="56"/>
      <c r="E129" s="56"/>
      <c r="F129" s="56"/>
      <c r="G129" s="56"/>
      <c r="H129" s="56"/>
      <c r="I129" s="56"/>
      <c r="J129" s="75"/>
      <c r="K129" s="67"/>
      <c r="L129" s="66"/>
      <c r="M129" s="66"/>
      <c r="N129" s="66"/>
      <c r="O129" s="66"/>
      <c r="P129" s="66"/>
      <c r="Q129" s="66"/>
      <c r="R129" s="66"/>
      <c r="S129" s="62"/>
      <c r="T129" s="62"/>
      <c r="U129" s="66"/>
      <c r="V129" s="66"/>
      <c r="W129" s="62"/>
      <c r="X129" s="62"/>
      <c r="Y129" s="62"/>
      <c r="Z129" s="62"/>
      <c r="AA129" s="62"/>
      <c r="AB129" s="66"/>
      <c r="AC129" s="62"/>
      <c r="AD129" s="62"/>
    </row>
    <row r="130" spans="1:41" ht="13.5" customHeight="1" x14ac:dyDescent="0.2">
      <c r="A130" s="62"/>
      <c r="B130" s="85"/>
      <c r="C130" s="66"/>
      <c r="D130" s="66"/>
      <c r="E130" s="66"/>
      <c r="F130" s="66"/>
      <c r="G130" s="66"/>
      <c r="H130" s="66"/>
      <c r="I130" s="66"/>
      <c r="J130" s="94"/>
      <c r="K130" s="93"/>
      <c r="L130" s="66"/>
      <c r="M130" s="66"/>
      <c r="N130" s="66"/>
      <c r="O130" s="66"/>
      <c r="P130" s="66"/>
      <c r="Q130" s="66"/>
      <c r="R130" s="66"/>
      <c r="S130" s="62"/>
      <c r="T130" s="62"/>
      <c r="U130" s="66"/>
      <c r="V130" s="66"/>
      <c r="W130" s="62"/>
      <c r="X130" s="62"/>
      <c r="Y130" s="62"/>
      <c r="Z130" s="62"/>
      <c r="AA130" s="62"/>
      <c r="AB130" s="66"/>
      <c r="AC130" s="62"/>
      <c r="AD130" s="62"/>
    </row>
    <row r="131" spans="1:41" ht="13.5" customHeight="1" x14ac:dyDescent="0.2">
      <c r="A131" s="62"/>
      <c r="B131" s="57"/>
      <c r="C131" s="62"/>
      <c r="D131" s="62"/>
      <c r="E131" s="62"/>
      <c r="F131" s="62"/>
      <c r="G131" s="62"/>
      <c r="H131" s="62"/>
      <c r="I131" s="62"/>
      <c r="J131" s="75"/>
      <c r="K131" s="66"/>
      <c r="L131" s="67"/>
      <c r="M131" s="67"/>
      <c r="N131" s="67"/>
      <c r="O131" s="67"/>
      <c r="P131" s="67"/>
      <c r="Q131" s="67"/>
      <c r="R131" s="67"/>
      <c r="S131" s="62"/>
      <c r="T131" s="62"/>
      <c r="U131" s="67"/>
      <c r="V131" s="67"/>
      <c r="W131" s="62"/>
      <c r="X131" s="62"/>
      <c r="Y131" s="62"/>
      <c r="Z131" s="62"/>
      <c r="AA131" s="62"/>
      <c r="AB131" s="67"/>
      <c r="AC131" s="62"/>
      <c r="AD131" s="62"/>
    </row>
    <row r="132" spans="1:41" ht="13.5" customHeight="1" x14ac:dyDescent="0.2">
      <c r="A132" s="62"/>
      <c r="B132" s="57"/>
      <c r="C132" s="62"/>
      <c r="D132" s="62"/>
      <c r="E132" s="62"/>
      <c r="F132" s="62"/>
      <c r="G132" s="62"/>
      <c r="H132" s="62"/>
      <c r="I132" s="62"/>
      <c r="J132" s="76"/>
      <c r="K132" s="76"/>
      <c r="L132" s="67"/>
      <c r="M132" s="67"/>
      <c r="N132" s="67"/>
      <c r="O132" s="67"/>
      <c r="P132" s="67"/>
      <c r="Q132" s="67"/>
      <c r="R132" s="67"/>
      <c r="S132" s="62"/>
      <c r="T132" s="62"/>
      <c r="U132" s="67"/>
      <c r="V132" s="67"/>
      <c r="W132" s="62"/>
      <c r="X132" s="62"/>
      <c r="Y132" s="62"/>
      <c r="Z132" s="62"/>
      <c r="AA132" s="62"/>
      <c r="AB132" s="67"/>
      <c r="AC132" s="62"/>
      <c r="AD132" s="62"/>
    </row>
    <row r="133" spans="1:41" ht="13.5" customHeight="1" x14ac:dyDescent="0.2">
      <c r="A133" s="62"/>
      <c r="B133" s="57"/>
      <c r="C133" s="62"/>
      <c r="D133" s="62"/>
      <c r="E133" s="62"/>
      <c r="F133" s="62"/>
      <c r="G133" s="62"/>
      <c r="H133" s="62"/>
      <c r="I133" s="62"/>
      <c r="J133" s="62"/>
      <c r="K133" s="62"/>
      <c r="L133" s="95"/>
      <c r="M133" s="95"/>
      <c r="N133" s="95"/>
      <c r="O133" s="95"/>
      <c r="P133" s="95"/>
      <c r="Q133" s="95"/>
      <c r="R133" s="95"/>
      <c r="S133" s="62"/>
      <c r="T133" s="62"/>
      <c r="U133" s="95"/>
      <c r="V133" s="95"/>
      <c r="W133" s="62"/>
      <c r="X133" s="62"/>
      <c r="Y133" s="62"/>
      <c r="Z133" s="62"/>
      <c r="AA133" s="62"/>
      <c r="AB133" s="95"/>
      <c r="AC133" s="62"/>
      <c r="AD133" s="62"/>
    </row>
    <row r="134" spans="1:41" ht="13.5" customHeight="1" x14ac:dyDescent="0.2">
      <c r="A134" s="62"/>
      <c r="B134" s="57"/>
      <c r="C134" s="62"/>
      <c r="D134" s="62"/>
      <c r="E134" s="62"/>
      <c r="F134" s="62"/>
      <c r="G134" s="62"/>
      <c r="H134" s="62"/>
      <c r="I134" s="62"/>
      <c r="J134" s="62"/>
      <c r="K134" s="62"/>
      <c r="L134" s="49"/>
      <c r="M134" s="49"/>
      <c r="N134" s="49"/>
      <c r="O134" s="49"/>
      <c r="P134" s="49"/>
      <c r="Q134" s="49"/>
      <c r="R134" s="49"/>
      <c r="S134" s="62"/>
      <c r="T134" s="62"/>
      <c r="U134" s="49"/>
      <c r="V134" s="49"/>
      <c r="W134" s="62"/>
      <c r="X134" s="62"/>
      <c r="Y134" s="62"/>
      <c r="Z134" s="62"/>
      <c r="AA134" s="62"/>
      <c r="AB134" s="49"/>
      <c r="AC134" s="62"/>
      <c r="AD134" s="62"/>
    </row>
    <row r="135" spans="1:41" ht="13.5" customHeight="1" x14ac:dyDescent="0.2">
      <c r="A135" s="62"/>
      <c r="B135" s="56"/>
      <c r="C135" s="62"/>
      <c r="D135" s="62"/>
      <c r="E135" s="62"/>
      <c r="F135" s="62"/>
      <c r="G135" s="62"/>
      <c r="H135" s="62"/>
      <c r="I135" s="62"/>
      <c r="J135" s="62"/>
      <c r="K135" s="62"/>
      <c r="L135" s="67"/>
      <c r="M135" s="67"/>
      <c r="N135" s="67"/>
      <c r="O135" s="67"/>
      <c r="P135" s="67"/>
      <c r="Q135" s="67"/>
      <c r="R135" s="67"/>
      <c r="S135" s="62"/>
      <c r="T135" s="62"/>
      <c r="U135" s="67"/>
      <c r="V135" s="67"/>
      <c r="W135" s="62"/>
      <c r="X135" s="62"/>
      <c r="Y135" s="62"/>
      <c r="Z135" s="62"/>
      <c r="AA135" s="62"/>
      <c r="AB135" s="67"/>
      <c r="AC135" s="62"/>
      <c r="AD135" s="62"/>
    </row>
    <row r="136" spans="1:41" ht="13.5" customHeight="1" x14ac:dyDescent="0.2">
      <c r="A136" s="62"/>
      <c r="B136" s="62"/>
      <c r="C136" s="62"/>
      <c r="D136" s="62"/>
      <c r="E136" s="62"/>
      <c r="F136" s="62"/>
      <c r="G136" s="62"/>
      <c r="H136" s="62"/>
      <c r="I136" s="62"/>
      <c r="J136" s="66"/>
      <c r="K136" s="96"/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  <c r="Z136" s="62"/>
      <c r="AA136" s="62"/>
      <c r="AB136" s="62"/>
      <c r="AC136" s="62"/>
      <c r="AD136" s="62"/>
    </row>
    <row r="137" spans="1:41" ht="13.5" customHeight="1" x14ac:dyDescent="0.15">
      <c r="A137" s="62"/>
      <c r="B137" s="62"/>
      <c r="C137" s="62"/>
      <c r="D137" s="62"/>
      <c r="E137" s="62"/>
      <c r="F137" s="62"/>
      <c r="G137" s="62"/>
      <c r="H137" s="62"/>
      <c r="I137" s="62"/>
      <c r="J137" s="66"/>
      <c r="K137" s="66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  <c r="AA137" s="62"/>
      <c r="AB137" s="62"/>
      <c r="AC137" s="62"/>
      <c r="AD137" s="62"/>
    </row>
    <row r="138" spans="1:41" ht="13.5" customHeight="1" x14ac:dyDescent="0.2">
      <c r="A138" s="62"/>
      <c r="B138" s="80"/>
      <c r="C138" s="62"/>
      <c r="D138" s="62"/>
      <c r="E138" s="62"/>
      <c r="F138" s="62"/>
      <c r="G138" s="62"/>
      <c r="H138" s="62"/>
      <c r="I138" s="62"/>
      <c r="J138" s="62"/>
      <c r="K138" s="62"/>
      <c r="L138" s="62"/>
      <c r="M138" s="62"/>
      <c r="N138" s="62"/>
      <c r="O138" s="62"/>
      <c r="P138" s="62"/>
      <c r="Q138" s="62"/>
      <c r="R138" s="62"/>
      <c r="S138" s="62"/>
      <c r="T138" s="62"/>
      <c r="U138" s="62"/>
      <c r="V138" s="62"/>
      <c r="W138" s="62"/>
      <c r="X138" s="62"/>
      <c r="Y138" s="62"/>
      <c r="Z138" s="62"/>
      <c r="AA138" s="62"/>
      <c r="AB138" s="62"/>
      <c r="AC138" s="62"/>
      <c r="AD138" s="62"/>
    </row>
    <row r="139" spans="1:41" ht="13.5" customHeight="1" x14ac:dyDescent="0.15">
      <c r="A139" s="62"/>
      <c r="B139" s="66"/>
      <c r="C139" s="66"/>
      <c r="D139" s="66"/>
      <c r="E139" s="66"/>
      <c r="F139" s="66"/>
      <c r="G139" s="66"/>
      <c r="H139" s="66"/>
      <c r="I139" s="66"/>
      <c r="J139" s="66"/>
      <c r="K139" s="66"/>
      <c r="L139" s="66"/>
      <c r="M139" s="66"/>
      <c r="N139" s="66"/>
      <c r="O139" s="66"/>
      <c r="P139" s="66"/>
      <c r="Q139" s="66"/>
      <c r="R139" s="66"/>
      <c r="S139" s="62"/>
      <c r="T139" s="62"/>
      <c r="U139" s="66"/>
      <c r="V139" s="66"/>
      <c r="W139" s="62"/>
      <c r="X139" s="62"/>
      <c r="Y139" s="62"/>
      <c r="Z139" s="62"/>
      <c r="AA139" s="62"/>
      <c r="AB139" s="66"/>
      <c r="AC139" s="62"/>
      <c r="AD139" s="62"/>
    </row>
    <row r="140" spans="1:41" ht="13.5" customHeight="1" x14ac:dyDescent="0.15">
      <c r="A140" s="62"/>
      <c r="B140" s="66"/>
      <c r="C140" s="66"/>
      <c r="D140" s="66"/>
      <c r="E140" s="66"/>
      <c r="F140" s="66"/>
      <c r="G140" s="66"/>
      <c r="H140" s="66"/>
      <c r="I140" s="66"/>
      <c r="J140" s="66"/>
      <c r="K140" s="66"/>
      <c r="L140" s="66"/>
      <c r="M140" s="66"/>
      <c r="N140" s="66"/>
      <c r="O140" s="66"/>
      <c r="P140" s="66"/>
      <c r="Q140" s="66"/>
      <c r="R140" s="66"/>
      <c r="S140" s="62"/>
      <c r="T140" s="62"/>
      <c r="U140" s="66"/>
      <c r="V140" s="66"/>
      <c r="W140" s="62"/>
      <c r="X140" s="62"/>
      <c r="Y140" s="62"/>
      <c r="Z140" s="62"/>
      <c r="AA140" s="62"/>
      <c r="AB140" s="66"/>
      <c r="AC140" s="62"/>
      <c r="AD140" s="62"/>
    </row>
    <row r="141" spans="1:41" ht="13.5" customHeight="1" x14ac:dyDescent="0.25">
      <c r="A141" s="62"/>
      <c r="B141" s="62"/>
      <c r="C141" s="62"/>
      <c r="D141" s="62"/>
      <c r="E141" s="62"/>
      <c r="F141" s="62"/>
      <c r="G141" s="62"/>
      <c r="H141" s="62"/>
      <c r="I141" s="62"/>
      <c r="J141" s="90"/>
      <c r="K141" s="90"/>
      <c r="L141" s="90"/>
      <c r="M141" s="90"/>
      <c r="N141" s="90"/>
      <c r="O141" s="90"/>
      <c r="P141" s="90"/>
      <c r="Q141" s="90"/>
      <c r="R141" s="90"/>
      <c r="S141" s="90"/>
      <c r="T141" s="90"/>
      <c r="U141" s="90"/>
      <c r="V141" s="90"/>
      <c r="W141" s="90"/>
      <c r="X141" s="90"/>
      <c r="Y141" s="62"/>
      <c r="Z141" s="90"/>
      <c r="AA141" s="90"/>
      <c r="AB141" s="90"/>
      <c r="AC141" s="90"/>
      <c r="AD141" s="9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</row>
    <row r="142" spans="1:41" ht="13.5" customHeight="1" x14ac:dyDescent="0.25">
      <c r="A142" s="62"/>
      <c r="B142" s="62"/>
      <c r="C142" s="62"/>
      <c r="D142" s="62"/>
      <c r="E142" s="62"/>
      <c r="F142" s="62"/>
      <c r="G142" s="62"/>
      <c r="H142" s="62"/>
      <c r="I142" s="62"/>
      <c r="J142" s="90"/>
      <c r="K142" s="90"/>
      <c r="L142" s="81"/>
      <c r="M142" s="62"/>
      <c r="N142" s="90"/>
      <c r="O142" s="90"/>
      <c r="P142" s="90"/>
      <c r="Q142" s="90"/>
      <c r="R142" s="90"/>
      <c r="S142" s="90"/>
      <c r="T142" s="90"/>
      <c r="U142" s="90"/>
      <c r="V142" s="90"/>
      <c r="W142" s="90"/>
      <c r="X142" s="90"/>
      <c r="Y142" s="62"/>
      <c r="Z142" s="90"/>
      <c r="AA142" s="90"/>
      <c r="AB142" s="90"/>
      <c r="AC142" s="90"/>
      <c r="AD142" s="9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</row>
    <row r="143" spans="1:41" ht="13.5" customHeight="1" x14ac:dyDescent="0.2">
      <c r="A143" s="62"/>
      <c r="B143" s="66"/>
      <c r="C143" s="66"/>
      <c r="D143" s="66"/>
      <c r="E143" s="66"/>
      <c r="F143" s="66"/>
      <c r="G143" s="66"/>
      <c r="H143" s="66"/>
      <c r="I143" s="66"/>
      <c r="J143" s="66"/>
      <c r="K143" s="66"/>
      <c r="L143" s="51"/>
      <c r="M143" s="62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62"/>
      <c r="Z143" s="66"/>
      <c r="AA143" s="66"/>
      <c r="AB143" s="66"/>
      <c r="AC143" s="66"/>
      <c r="AD143" s="66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</row>
    <row r="144" spans="1:41" ht="13.5" customHeight="1" x14ac:dyDescent="0.2">
      <c r="A144" s="62"/>
      <c r="B144" s="254"/>
      <c r="C144" s="250"/>
      <c r="D144" s="250"/>
      <c r="E144" s="250"/>
      <c r="F144" s="250"/>
      <c r="G144" s="250"/>
      <c r="H144" s="250"/>
      <c r="I144" s="250"/>
      <c r="J144" s="73"/>
      <c r="K144" s="73"/>
      <c r="L144" s="66"/>
      <c r="M144" s="62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62"/>
      <c r="Z144" s="73"/>
      <c r="AA144" s="73"/>
      <c r="AB144" s="73"/>
      <c r="AC144" s="73"/>
      <c r="AD144" s="73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</row>
    <row r="145" spans="1:41" ht="13.5" customHeight="1" x14ac:dyDescent="0.2">
      <c r="A145" s="62"/>
      <c r="B145" s="250"/>
      <c r="C145" s="250"/>
      <c r="D145" s="250"/>
      <c r="E145" s="250"/>
      <c r="F145" s="250"/>
      <c r="G145" s="250"/>
      <c r="H145" s="250"/>
      <c r="I145" s="250"/>
      <c r="J145" s="73"/>
      <c r="K145" s="73"/>
      <c r="L145" s="75"/>
      <c r="M145" s="62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</row>
    <row r="146" spans="1:41" ht="13.5" customHeight="1" x14ac:dyDescent="0.2">
      <c r="A146" s="62"/>
      <c r="B146" s="81"/>
      <c r="C146" s="81"/>
      <c r="D146" s="81"/>
      <c r="E146" s="81"/>
      <c r="F146" s="81"/>
      <c r="G146" s="81"/>
      <c r="H146" s="81"/>
      <c r="I146" s="81"/>
      <c r="J146" s="81"/>
      <c r="K146" s="81"/>
      <c r="L146" s="75"/>
      <c r="M146" s="62"/>
      <c r="N146" s="81"/>
      <c r="O146" s="81"/>
      <c r="P146" s="81"/>
      <c r="Q146" s="81"/>
      <c r="R146" s="81"/>
      <c r="S146" s="81"/>
      <c r="T146" s="81"/>
      <c r="U146" s="81"/>
      <c r="V146" s="81"/>
      <c r="W146" s="62"/>
      <c r="X146" s="62"/>
      <c r="Y146" s="62"/>
      <c r="Z146" s="62"/>
      <c r="AA146" s="62"/>
      <c r="AB146" s="81"/>
      <c r="AC146" s="62"/>
      <c r="AD146" s="62"/>
    </row>
    <row r="147" spans="1:41" ht="13.5" customHeight="1" x14ac:dyDescent="0.2">
      <c r="A147" s="62"/>
      <c r="B147" s="66"/>
      <c r="C147" s="56"/>
      <c r="D147" s="56"/>
      <c r="E147" s="56"/>
      <c r="F147" s="56"/>
      <c r="G147" s="56"/>
      <c r="H147" s="56"/>
      <c r="I147" s="56"/>
      <c r="J147" s="66"/>
      <c r="K147" s="66"/>
      <c r="L147" s="76"/>
      <c r="M147" s="62"/>
      <c r="N147" s="66"/>
      <c r="O147" s="66"/>
      <c r="P147" s="66"/>
      <c r="Q147" s="66"/>
      <c r="R147" s="66"/>
      <c r="S147" s="66"/>
      <c r="T147" s="66"/>
      <c r="U147" s="66"/>
      <c r="V147" s="66"/>
      <c r="W147" s="62"/>
      <c r="X147" s="62"/>
      <c r="Y147" s="62"/>
      <c r="Z147" s="62"/>
      <c r="AA147" s="62"/>
      <c r="AB147" s="66"/>
      <c r="AC147" s="62"/>
      <c r="AD147" s="62"/>
    </row>
    <row r="148" spans="1:41" ht="13.5" customHeight="1" x14ac:dyDescent="0.15">
      <c r="A148" s="62"/>
      <c r="B148" s="82"/>
      <c r="C148" s="66"/>
      <c r="D148" s="66"/>
      <c r="E148" s="66"/>
      <c r="F148" s="66"/>
      <c r="G148" s="66"/>
      <c r="H148" s="66"/>
      <c r="I148" s="66"/>
      <c r="J148" s="66"/>
      <c r="K148" s="66"/>
      <c r="L148" s="67"/>
      <c r="M148" s="62"/>
      <c r="N148" s="66"/>
      <c r="O148" s="66"/>
      <c r="P148" s="66"/>
      <c r="Q148" s="66"/>
      <c r="R148" s="66"/>
      <c r="S148" s="66"/>
      <c r="T148" s="66"/>
      <c r="U148" s="66"/>
      <c r="V148" s="66"/>
      <c r="W148" s="62"/>
      <c r="X148" s="62"/>
      <c r="Y148" s="62"/>
      <c r="Z148" s="62"/>
      <c r="AA148" s="62"/>
      <c r="AB148" s="66"/>
      <c r="AC148" s="62"/>
      <c r="AD148" s="62"/>
    </row>
    <row r="149" spans="1:41" ht="13.5" customHeight="1" x14ac:dyDescent="0.15">
      <c r="A149" s="62"/>
      <c r="B149" s="83"/>
      <c r="C149" s="62"/>
      <c r="D149" s="62"/>
      <c r="E149" s="62"/>
      <c r="F149" s="62"/>
      <c r="G149" s="62"/>
      <c r="H149" s="62"/>
      <c r="I149" s="62"/>
      <c r="J149" s="67"/>
      <c r="K149" s="67"/>
      <c r="L149" s="67"/>
      <c r="M149" s="62"/>
      <c r="N149" s="67"/>
      <c r="O149" s="67"/>
      <c r="P149" s="67"/>
      <c r="Q149" s="67"/>
      <c r="R149" s="67"/>
      <c r="S149" s="67"/>
      <c r="T149" s="67"/>
      <c r="U149" s="67"/>
      <c r="V149" s="67"/>
      <c r="W149" s="62"/>
      <c r="X149" s="62"/>
      <c r="Y149" s="62"/>
      <c r="Z149" s="62"/>
      <c r="AA149" s="62"/>
      <c r="AB149" s="67"/>
      <c r="AC149" s="62"/>
      <c r="AD149" s="62"/>
    </row>
    <row r="150" spans="1:41" ht="13.5" customHeight="1" x14ac:dyDescent="0.15">
      <c r="A150" s="62"/>
      <c r="B150" s="83"/>
      <c r="C150" s="62"/>
      <c r="D150" s="62"/>
      <c r="E150" s="62"/>
      <c r="F150" s="62"/>
      <c r="G150" s="62"/>
      <c r="H150" s="62"/>
      <c r="I150" s="62"/>
      <c r="J150" s="75"/>
      <c r="K150" s="75"/>
      <c r="L150" s="75"/>
      <c r="M150" s="62"/>
      <c r="N150" s="75"/>
      <c r="O150" s="75"/>
      <c r="P150" s="75"/>
      <c r="Q150" s="75"/>
      <c r="R150" s="75"/>
      <c r="S150" s="75"/>
      <c r="T150" s="75"/>
      <c r="U150" s="75"/>
      <c r="V150" s="75"/>
      <c r="W150" s="62"/>
      <c r="X150" s="62"/>
      <c r="Y150" s="62"/>
      <c r="Z150" s="62"/>
      <c r="AA150" s="62"/>
      <c r="AB150" s="75"/>
      <c r="AC150" s="62"/>
      <c r="AD150" s="62"/>
    </row>
    <row r="151" spans="1:41" ht="13.5" customHeight="1" x14ac:dyDescent="0.15">
      <c r="A151" s="62"/>
      <c r="B151" s="82"/>
      <c r="C151" s="62"/>
      <c r="D151" s="62"/>
      <c r="E151" s="62"/>
      <c r="F151" s="62"/>
      <c r="G151" s="62"/>
      <c r="H151" s="62"/>
      <c r="I151" s="62"/>
      <c r="J151" s="67"/>
      <c r="K151" s="67"/>
      <c r="L151" s="75"/>
      <c r="M151" s="62"/>
      <c r="N151" s="67"/>
      <c r="O151" s="67"/>
      <c r="P151" s="67"/>
      <c r="Q151" s="67"/>
      <c r="R151" s="67"/>
      <c r="S151" s="67"/>
      <c r="T151" s="67"/>
      <c r="U151" s="67"/>
      <c r="V151" s="67"/>
      <c r="W151" s="62"/>
      <c r="X151" s="62"/>
      <c r="Y151" s="62"/>
      <c r="Z151" s="62"/>
      <c r="AA151" s="62"/>
      <c r="AB151" s="67"/>
      <c r="AC151" s="62"/>
      <c r="AD151" s="62"/>
    </row>
    <row r="152" spans="1:41" ht="13.5" customHeight="1" x14ac:dyDescent="0.15">
      <c r="A152" s="62"/>
      <c r="B152" s="66"/>
      <c r="C152" s="62"/>
      <c r="D152" s="62"/>
      <c r="E152" s="62"/>
      <c r="F152" s="62"/>
      <c r="G152" s="62"/>
      <c r="H152" s="62"/>
      <c r="I152" s="62"/>
      <c r="J152" s="67"/>
      <c r="K152" s="67"/>
      <c r="L152" s="75"/>
      <c r="M152" s="62"/>
      <c r="N152" s="67"/>
      <c r="O152" s="67"/>
      <c r="P152" s="67"/>
      <c r="Q152" s="67"/>
      <c r="R152" s="67"/>
      <c r="S152" s="67"/>
      <c r="T152" s="67"/>
      <c r="U152" s="67"/>
      <c r="V152" s="67"/>
      <c r="W152" s="62"/>
      <c r="X152" s="62"/>
      <c r="Y152" s="62"/>
      <c r="Z152" s="62"/>
      <c r="AA152" s="62"/>
      <c r="AB152" s="67"/>
      <c r="AC152" s="62"/>
      <c r="AD152" s="62"/>
    </row>
    <row r="153" spans="1:41" ht="13.5" customHeight="1" x14ac:dyDescent="0.15">
      <c r="A153" s="62"/>
      <c r="B153" s="82"/>
      <c r="C153" s="62"/>
      <c r="D153" s="62"/>
      <c r="E153" s="62"/>
      <c r="F153" s="62"/>
      <c r="G153" s="62"/>
      <c r="H153" s="62"/>
      <c r="I153" s="62"/>
      <c r="J153" s="67"/>
      <c r="K153" s="67"/>
      <c r="L153" s="67"/>
      <c r="M153" s="62"/>
      <c r="N153" s="67"/>
      <c r="O153" s="67"/>
      <c r="P153" s="67"/>
      <c r="Q153" s="67"/>
      <c r="R153" s="67"/>
      <c r="S153" s="67"/>
      <c r="T153" s="67"/>
      <c r="U153" s="67"/>
      <c r="V153" s="67"/>
      <c r="W153" s="62"/>
      <c r="X153" s="62"/>
      <c r="Y153" s="62"/>
      <c r="Z153" s="62"/>
      <c r="AA153" s="62"/>
      <c r="AB153" s="67"/>
      <c r="AC153" s="62"/>
      <c r="AD153" s="62"/>
    </row>
    <row r="154" spans="1:41" ht="13.5" customHeight="1" x14ac:dyDescent="0.15">
      <c r="A154" s="62"/>
      <c r="B154" s="83"/>
      <c r="C154" s="62"/>
      <c r="D154" s="62"/>
      <c r="E154" s="62"/>
      <c r="F154" s="62"/>
      <c r="G154" s="62"/>
      <c r="H154" s="62"/>
      <c r="I154" s="62"/>
      <c r="J154" s="67"/>
      <c r="K154" s="67"/>
      <c r="L154" s="76"/>
      <c r="M154" s="62"/>
      <c r="N154" s="67"/>
      <c r="O154" s="67"/>
      <c r="P154" s="67"/>
      <c r="Q154" s="67"/>
      <c r="R154" s="67"/>
      <c r="S154" s="67"/>
      <c r="T154" s="67"/>
      <c r="U154" s="67"/>
      <c r="V154" s="67"/>
      <c r="W154" s="62"/>
      <c r="X154" s="62"/>
      <c r="Y154" s="62"/>
      <c r="Z154" s="62"/>
      <c r="AA154" s="62"/>
      <c r="AB154" s="67"/>
      <c r="AC154" s="62"/>
      <c r="AD154" s="62"/>
    </row>
    <row r="155" spans="1:41" ht="13.5" customHeight="1" x14ac:dyDescent="0.15">
      <c r="A155" s="62"/>
      <c r="B155" s="83"/>
      <c r="C155" s="62"/>
      <c r="D155" s="62"/>
      <c r="E155" s="62"/>
      <c r="F155" s="62"/>
      <c r="G155" s="62"/>
      <c r="H155" s="62"/>
      <c r="I155" s="62"/>
      <c r="J155" s="67"/>
      <c r="K155" s="67"/>
      <c r="L155" s="67"/>
      <c r="M155" s="62"/>
      <c r="N155" s="67"/>
      <c r="O155" s="67"/>
      <c r="P155" s="67"/>
      <c r="Q155" s="67"/>
      <c r="R155" s="67"/>
      <c r="S155" s="67"/>
      <c r="T155" s="67"/>
      <c r="U155" s="67"/>
      <c r="V155" s="67"/>
      <c r="W155" s="62"/>
      <c r="X155" s="62"/>
      <c r="Y155" s="62"/>
      <c r="Z155" s="62"/>
      <c r="AA155" s="62"/>
      <c r="AB155" s="67"/>
      <c r="AC155" s="62"/>
      <c r="AD155" s="62"/>
    </row>
    <row r="156" spans="1:41" ht="13.5" customHeight="1" x14ac:dyDescent="0.15">
      <c r="A156" s="62"/>
      <c r="B156" s="83"/>
      <c r="C156" s="62"/>
      <c r="D156" s="62"/>
      <c r="E156" s="62"/>
      <c r="F156" s="62"/>
      <c r="G156" s="62"/>
      <c r="H156" s="62"/>
      <c r="I156" s="62"/>
      <c r="J156" s="67"/>
      <c r="K156" s="67"/>
      <c r="L156" s="67"/>
      <c r="M156" s="62"/>
      <c r="N156" s="67"/>
      <c r="O156" s="67"/>
      <c r="P156" s="67"/>
      <c r="Q156" s="67"/>
      <c r="R156" s="67"/>
      <c r="S156" s="67"/>
      <c r="T156" s="67"/>
      <c r="U156" s="67"/>
      <c r="V156" s="67"/>
      <c r="W156" s="62"/>
      <c r="X156" s="62"/>
      <c r="Y156" s="62"/>
      <c r="Z156" s="62"/>
      <c r="AA156" s="62"/>
      <c r="AB156" s="67"/>
      <c r="AC156" s="62"/>
      <c r="AD156" s="62"/>
    </row>
    <row r="157" spans="1:41" ht="13.5" customHeight="1" x14ac:dyDescent="0.15">
      <c r="A157" s="62"/>
      <c r="B157" s="82"/>
      <c r="C157" s="62"/>
      <c r="D157" s="62"/>
      <c r="E157" s="62"/>
      <c r="F157" s="62"/>
      <c r="G157" s="62"/>
      <c r="H157" s="62"/>
      <c r="I157" s="62"/>
      <c r="J157" s="67"/>
      <c r="K157" s="67"/>
      <c r="L157" s="75"/>
      <c r="M157" s="62"/>
      <c r="N157" s="67"/>
      <c r="O157" s="67"/>
      <c r="P157" s="67"/>
      <c r="Q157" s="67"/>
      <c r="R157" s="67"/>
      <c r="S157" s="67"/>
      <c r="T157" s="67"/>
      <c r="U157" s="67"/>
      <c r="V157" s="67"/>
      <c r="W157" s="62"/>
      <c r="X157" s="62"/>
      <c r="Y157" s="62"/>
      <c r="Z157" s="62"/>
      <c r="AA157" s="62"/>
      <c r="AB157" s="67"/>
      <c r="AC157" s="62"/>
      <c r="AD157" s="62"/>
    </row>
    <row r="158" spans="1:41" ht="13.5" customHeight="1" x14ac:dyDescent="0.15">
      <c r="A158" s="62"/>
      <c r="B158" s="62"/>
      <c r="C158" s="62"/>
      <c r="D158" s="62"/>
      <c r="E158" s="62"/>
      <c r="F158" s="62"/>
      <c r="G158" s="62"/>
      <c r="H158" s="62"/>
      <c r="I158" s="62"/>
      <c r="J158" s="67"/>
      <c r="K158" s="67"/>
      <c r="L158" s="76"/>
      <c r="M158" s="62"/>
      <c r="N158" s="67"/>
      <c r="O158" s="67"/>
      <c r="P158" s="67"/>
      <c r="Q158" s="67"/>
      <c r="R158" s="67"/>
      <c r="S158" s="67"/>
      <c r="T158" s="67"/>
      <c r="U158" s="67"/>
      <c r="V158" s="67"/>
      <c r="W158" s="62"/>
      <c r="X158" s="62"/>
      <c r="Y158" s="62"/>
      <c r="Z158" s="62"/>
      <c r="AA158" s="62"/>
      <c r="AB158" s="67"/>
      <c r="AC158" s="62"/>
      <c r="AD158" s="62"/>
    </row>
    <row r="159" spans="1:41" ht="13.5" customHeight="1" x14ac:dyDescent="0.15">
      <c r="A159" s="62"/>
      <c r="B159" s="82"/>
      <c r="C159" s="62"/>
      <c r="D159" s="62"/>
      <c r="E159" s="62"/>
      <c r="F159" s="62"/>
      <c r="G159" s="62"/>
      <c r="H159" s="62"/>
      <c r="I159" s="62"/>
      <c r="J159" s="67"/>
      <c r="K159" s="67"/>
      <c r="L159" s="67"/>
      <c r="M159" s="62"/>
      <c r="N159" s="67"/>
      <c r="O159" s="67"/>
      <c r="P159" s="67"/>
      <c r="Q159" s="67"/>
      <c r="R159" s="67"/>
      <c r="S159" s="67"/>
      <c r="T159" s="67"/>
      <c r="U159" s="67"/>
      <c r="V159" s="67"/>
      <c r="W159" s="62"/>
      <c r="X159" s="62"/>
      <c r="Y159" s="62"/>
      <c r="Z159" s="62"/>
      <c r="AA159" s="62"/>
      <c r="AB159" s="67"/>
      <c r="AC159" s="62"/>
      <c r="AD159" s="62"/>
    </row>
    <row r="160" spans="1:41" ht="13.5" customHeight="1" x14ac:dyDescent="0.15">
      <c r="A160" s="62"/>
      <c r="B160" s="83"/>
      <c r="C160" s="62"/>
      <c r="D160" s="62"/>
      <c r="E160" s="62"/>
      <c r="F160" s="62"/>
      <c r="G160" s="62"/>
      <c r="H160" s="62"/>
      <c r="I160" s="62"/>
      <c r="J160" s="67"/>
      <c r="K160" s="67"/>
      <c r="L160" s="75"/>
      <c r="M160" s="62"/>
      <c r="N160" s="67"/>
      <c r="O160" s="67"/>
      <c r="P160" s="67"/>
      <c r="Q160" s="67"/>
      <c r="R160" s="67"/>
      <c r="S160" s="67"/>
      <c r="T160" s="67"/>
      <c r="U160" s="67"/>
      <c r="V160" s="67"/>
      <c r="W160" s="62"/>
      <c r="X160" s="62"/>
      <c r="Y160" s="62"/>
      <c r="Z160" s="62"/>
      <c r="AA160" s="62"/>
      <c r="AB160" s="67"/>
      <c r="AC160" s="62"/>
      <c r="AD160" s="62"/>
    </row>
    <row r="161" spans="1:30" ht="13.5" customHeight="1" x14ac:dyDescent="0.15">
      <c r="A161" s="62"/>
      <c r="B161" s="82"/>
      <c r="C161" s="62"/>
      <c r="D161" s="62"/>
      <c r="E161" s="62"/>
      <c r="F161" s="62"/>
      <c r="G161" s="62"/>
      <c r="H161" s="62"/>
      <c r="I161" s="62"/>
      <c r="J161" s="67"/>
      <c r="K161" s="67"/>
      <c r="L161" s="75"/>
      <c r="M161" s="62"/>
      <c r="N161" s="67"/>
      <c r="O161" s="67"/>
      <c r="P161" s="67"/>
      <c r="Q161" s="67"/>
      <c r="R161" s="67"/>
      <c r="S161" s="67"/>
      <c r="T161" s="67"/>
      <c r="U161" s="67"/>
      <c r="V161" s="67"/>
      <c r="W161" s="62"/>
      <c r="X161" s="62"/>
      <c r="Y161" s="62"/>
      <c r="Z161" s="62"/>
      <c r="AA161" s="62"/>
      <c r="AB161" s="67"/>
      <c r="AC161" s="62"/>
      <c r="AD161" s="62"/>
    </row>
    <row r="162" spans="1:30" ht="13.5" customHeight="1" x14ac:dyDescent="0.15">
      <c r="A162" s="62"/>
      <c r="B162" s="66"/>
      <c r="C162" s="62"/>
      <c r="D162" s="62"/>
      <c r="E162" s="62"/>
      <c r="F162" s="62"/>
      <c r="G162" s="62"/>
      <c r="H162" s="62"/>
      <c r="I162" s="62"/>
      <c r="J162" s="67"/>
      <c r="K162" s="67"/>
      <c r="L162" s="75"/>
      <c r="M162" s="62"/>
      <c r="N162" s="67"/>
      <c r="O162" s="67"/>
      <c r="P162" s="67"/>
      <c r="Q162" s="67"/>
      <c r="R162" s="67"/>
      <c r="S162" s="67"/>
      <c r="T162" s="67"/>
      <c r="U162" s="67"/>
      <c r="V162" s="67"/>
      <c r="W162" s="62"/>
      <c r="X162" s="62"/>
      <c r="Y162" s="62"/>
      <c r="Z162" s="62"/>
      <c r="AA162" s="62"/>
      <c r="AB162" s="67"/>
      <c r="AC162" s="62"/>
      <c r="AD162" s="62"/>
    </row>
    <row r="163" spans="1:30" ht="13.5" customHeight="1" x14ac:dyDescent="0.15">
      <c r="A163" s="62"/>
      <c r="B163" s="82"/>
      <c r="C163" s="62"/>
      <c r="D163" s="62"/>
      <c r="E163" s="62"/>
      <c r="F163" s="62"/>
      <c r="G163" s="62"/>
      <c r="H163" s="62"/>
      <c r="I163" s="62"/>
      <c r="J163" s="67"/>
      <c r="K163" s="67"/>
      <c r="L163" s="75"/>
      <c r="M163" s="62"/>
      <c r="N163" s="67"/>
      <c r="O163" s="67"/>
      <c r="P163" s="67"/>
      <c r="Q163" s="67"/>
      <c r="R163" s="67"/>
      <c r="S163" s="67"/>
      <c r="T163" s="67"/>
      <c r="U163" s="67"/>
      <c r="V163" s="67"/>
      <c r="W163" s="62"/>
      <c r="X163" s="62"/>
      <c r="Y163" s="62"/>
      <c r="Z163" s="62"/>
      <c r="AA163" s="62"/>
      <c r="AB163" s="67"/>
      <c r="AC163" s="62"/>
      <c r="AD163" s="62"/>
    </row>
    <row r="164" spans="1:30" ht="13.5" customHeight="1" x14ac:dyDescent="0.15">
      <c r="A164" s="62"/>
      <c r="B164" s="83"/>
      <c r="C164" s="62"/>
      <c r="D164" s="62"/>
      <c r="E164" s="62"/>
      <c r="F164" s="62"/>
      <c r="G164" s="62"/>
      <c r="H164" s="62"/>
      <c r="I164" s="62"/>
      <c r="J164" s="79"/>
      <c r="K164" s="79"/>
      <c r="L164" s="76"/>
      <c r="M164" s="62"/>
      <c r="N164" s="79"/>
      <c r="O164" s="79"/>
      <c r="P164" s="79"/>
      <c r="Q164" s="79"/>
      <c r="R164" s="79"/>
      <c r="S164" s="79"/>
      <c r="T164" s="79"/>
      <c r="U164" s="79"/>
      <c r="V164" s="79"/>
      <c r="W164" s="62"/>
      <c r="X164" s="62"/>
      <c r="Y164" s="62"/>
      <c r="Z164" s="62"/>
      <c r="AA164" s="62"/>
      <c r="AB164" s="79"/>
      <c r="AC164" s="62"/>
      <c r="AD164" s="62"/>
    </row>
    <row r="165" spans="1:30" ht="13.5" customHeight="1" x14ac:dyDescent="0.15">
      <c r="A165" s="62"/>
      <c r="B165" s="83"/>
      <c r="C165" s="62"/>
      <c r="D165" s="62"/>
      <c r="E165" s="62"/>
      <c r="F165" s="62"/>
      <c r="G165" s="62"/>
      <c r="H165" s="62"/>
      <c r="I165" s="62"/>
      <c r="J165" s="67"/>
      <c r="K165" s="67"/>
      <c r="L165" s="67"/>
      <c r="M165" s="62"/>
      <c r="N165" s="67"/>
      <c r="O165" s="67"/>
      <c r="P165" s="67"/>
      <c r="Q165" s="67"/>
      <c r="R165" s="67"/>
      <c r="S165" s="67"/>
      <c r="T165" s="67"/>
      <c r="U165" s="67"/>
      <c r="V165" s="67"/>
      <c r="W165" s="62"/>
      <c r="X165" s="62"/>
      <c r="Y165" s="62"/>
      <c r="Z165" s="62"/>
      <c r="AA165" s="62"/>
      <c r="AB165" s="67"/>
      <c r="AC165" s="62"/>
      <c r="AD165" s="62"/>
    </row>
    <row r="166" spans="1:30" ht="13.5" customHeight="1" x14ac:dyDescent="0.15">
      <c r="A166" s="62"/>
      <c r="B166" s="83"/>
      <c r="C166" s="62"/>
      <c r="D166" s="62"/>
      <c r="E166" s="62"/>
      <c r="F166" s="62"/>
      <c r="G166" s="62"/>
      <c r="H166" s="62"/>
      <c r="I166" s="62"/>
      <c r="J166" s="67"/>
      <c r="K166" s="67"/>
      <c r="L166" s="67"/>
      <c r="M166" s="62"/>
      <c r="N166" s="67"/>
      <c r="O166" s="67"/>
      <c r="P166" s="67"/>
      <c r="Q166" s="67"/>
      <c r="R166" s="67"/>
      <c r="S166" s="67"/>
      <c r="T166" s="67"/>
      <c r="U166" s="67"/>
      <c r="V166" s="67"/>
      <c r="W166" s="62"/>
      <c r="X166" s="62"/>
      <c r="Y166" s="62"/>
      <c r="Z166" s="62"/>
      <c r="AA166" s="62"/>
      <c r="AB166" s="67"/>
      <c r="AC166" s="62"/>
      <c r="AD166" s="62"/>
    </row>
    <row r="167" spans="1:30" ht="13.5" customHeight="1" x14ac:dyDescent="0.15">
      <c r="A167" s="62"/>
      <c r="B167" s="83"/>
      <c r="C167" s="62"/>
      <c r="D167" s="62"/>
      <c r="E167" s="62"/>
      <c r="F167" s="62"/>
      <c r="G167" s="62"/>
      <c r="H167" s="62"/>
      <c r="I167" s="62"/>
      <c r="J167" s="67"/>
      <c r="K167" s="67"/>
      <c r="L167" s="75"/>
      <c r="M167" s="62"/>
      <c r="N167" s="67"/>
      <c r="O167" s="67"/>
      <c r="P167" s="67"/>
      <c r="Q167" s="67"/>
      <c r="R167" s="67"/>
      <c r="S167" s="67"/>
      <c r="T167" s="67"/>
      <c r="U167" s="67"/>
      <c r="V167" s="67"/>
      <c r="W167" s="62"/>
      <c r="X167" s="62"/>
      <c r="Y167" s="62"/>
      <c r="Z167" s="62"/>
      <c r="AA167" s="62"/>
      <c r="AB167" s="67"/>
      <c r="AC167" s="62"/>
      <c r="AD167" s="62"/>
    </row>
    <row r="168" spans="1:30" ht="13.5" customHeight="1" x14ac:dyDescent="0.15">
      <c r="A168" s="62"/>
      <c r="B168" s="82"/>
      <c r="C168" s="62"/>
      <c r="D168" s="62"/>
      <c r="E168" s="62"/>
      <c r="F168" s="62"/>
      <c r="G168" s="62"/>
      <c r="H168" s="62"/>
      <c r="I168" s="62"/>
      <c r="J168" s="67"/>
      <c r="K168" s="67"/>
      <c r="L168" s="75"/>
      <c r="M168" s="62"/>
      <c r="N168" s="67"/>
      <c r="O168" s="67"/>
      <c r="P168" s="67"/>
      <c r="Q168" s="67"/>
      <c r="R168" s="67"/>
      <c r="S168" s="67"/>
      <c r="T168" s="67"/>
      <c r="U168" s="67"/>
      <c r="V168" s="67"/>
      <c r="W168" s="62"/>
      <c r="X168" s="62"/>
      <c r="Y168" s="62"/>
      <c r="Z168" s="62"/>
      <c r="AA168" s="62"/>
      <c r="AB168" s="67"/>
      <c r="AC168" s="62"/>
      <c r="AD168" s="62"/>
    </row>
    <row r="169" spans="1:30" ht="13.5" customHeight="1" x14ac:dyDescent="0.15">
      <c r="A169" s="62"/>
      <c r="B169" s="66"/>
      <c r="C169" s="62"/>
      <c r="D169" s="62"/>
      <c r="E169" s="62"/>
      <c r="F169" s="62"/>
      <c r="G169" s="62"/>
      <c r="H169" s="62"/>
      <c r="I169" s="62"/>
      <c r="J169" s="67"/>
      <c r="K169" s="67"/>
      <c r="L169" s="75"/>
      <c r="M169" s="62"/>
      <c r="N169" s="67"/>
      <c r="O169" s="67"/>
      <c r="P169" s="67"/>
      <c r="Q169" s="67"/>
      <c r="R169" s="67"/>
      <c r="S169" s="67"/>
      <c r="T169" s="67"/>
      <c r="U169" s="67"/>
      <c r="V169" s="67"/>
      <c r="W169" s="62"/>
      <c r="X169" s="62"/>
      <c r="Y169" s="62"/>
      <c r="Z169" s="62"/>
      <c r="AA169" s="62"/>
      <c r="AB169" s="67"/>
      <c r="AC169" s="62"/>
      <c r="AD169" s="62"/>
    </row>
    <row r="170" spans="1:30" ht="13.5" customHeight="1" x14ac:dyDescent="0.15">
      <c r="A170" s="62"/>
      <c r="B170" s="82"/>
      <c r="C170" s="62"/>
      <c r="D170" s="62"/>
      <c r="E170" s="62"/>
      <c r="F170" s="62"/>
      <c r="G170" s="62"/>
      <c r="H170" s="62"/>
      <c r="I170" s="62"/>
      <c r="J170" s="67"/>
      <c r="K170" s="67"/>
      <c r="L170" s="75"/>
      <c r="M170" s="62"/>
      <c r="N170" s="67"/>
      <c r="O170" s="67"/>
      <c r="P170" s="67"/>
      <c r="Q170" s="67"/>
      <c r="R170" s="67"/>
      <c r="S170" s="67"/>
      <c r="T170" s="67"/>
      <c r="U170" s="67"/>
      <c r="V170" s="67"/>
      <c r="W170" s="62"/>
      <c r="X170" s="62"/>
      <c r="Y170" s="62"/>
      <c r="Z170" s="62"/>
      <c r="AA170" s="62"/>
      <c r="AB170" s="67"/>
      <c r="AC170" s="62"/>
      <c r="AD170" s="62"/>
    </row>
    <row r="171" spans="1:30" ht="13.5" customHeight="1" x14ac:dyDescent="0.15">
      <c r="A171" s="62"/>
      <c r="B171" s="83"/>
      <c r="C171" s="62"/>
      <c r="D171" s="62"/>
      <c r="E171" s="62"/>
      <c r="F171" s="62"/>
      <c r="G171" s="62"/>
      <c r="H171" s="62"/>
      <c r="I171" s="62"/>
      <c r="J171" s="67"/>
      <c r="K171" s="67"/>
      <c r="L171" s="76"/>
      <c r="M171" s="62"/>
      <c r="N171" s="67"/>
      <c r="O171" s="67"/>
      <c r="P171" s="67"/>
      <c r="Q171" s="67"/>
      <c r="R171" s="67"/>
      <c r="S171" s="67"/>
      <c r="T171" s="67"/>
      <c r="U171" s="67"/>
      <c r="V171" s="67"/>
      <c r="W171" s="62"/>
      <c r="X171" s="62"/>
      <c r="Y171" s="62"/>
      <c r="Z171" s="62"/>
      <c r="AA171" s="62"/>
      <c r="AB171" s="67"/>
      <c r="AC171" s="62"/>
      <c r="AD171" s="62"/>
    </row>
    <row r="172" spans="1:30" ht="13.5" customHeight="1" x14ac:dyDescent="0.15">
      <c r="A172" s="62"/>
      <c r="B172" s="83"/>
      <c r="C172" s="62"/>
      <c r="D172" s="62"/>
      <c r="E172" s="62"/>
      <c r="F172" s="62"/>
      <c r="G172" s="62"/>
      <c r="H172" s="62"/>
      <c r="I172" s="62"/>
      <c r="J172" s="67"/>
      <c r="K172" s="67"/>
      <c r="L172" s="67"/>
      <c r="M172" s="62"/>
      <c r="N172" s="67"/>
      <c r="O172" s="67"/>
      <c r="P172" s="67"/>
      <c r="Q172" s="67"/>
      <c r="R172" s="67"/>
      <c r="S172" s="67"/>
      <c r="T172" s="67"/>
      <c r="U172" s="67"/>
      <c r="V172" s="67"/>
      <c r="W172" s="62"/>
      <c r="X172" s="62"/>
      <c r="Y172" s="62"/>
      <c r="Z172" s="62"/>
      <c r="AA172" s="62"/>
      <c r="AB172" s="67"/>
      <c r="AC172" s="62"/>
      <c r="AD172" s="62"/>
    </row>
    <row r="173" spans="1:30" ht="13.5" customHeight="1" x14ac:dyDescent="0.15">
      <c r="A173" s="62"/>
      <c r="B173" s="83"/>
      <c r="C173" s="62"/>
      <c r="D173" s="62"/>
      <c r="E173" s="62"/>
      <c r="F173" s="62"/>
      <c r="G173" s="62"/>
      <c r="H173" s="62"/>
      <c r="I173" s="62"/>
      <c r="J173" s="67"/>
      <c r="K173" s="67"/>
      <c r="L173" s="76"/>
      <c r="M173" s="62"/>
      <c r="N173" s="67"/>
      <c r="O173" s="67"/>
      <c r="P173" s="67"/>
      <c r="Q173" s="67"/>
      <c r="R173" s="67"/>
      <c r="S173" s="67"/>
      <c r="T173" s="67"/>
      <c r="U173" s="67"/>
      <c r="V173" s="67"/>
      <c r="W173" s="62"/>
      <c r="X173" s="62"/>
      <c r="Y173" s="62"/>
      <c r="Z173" s="62"/>
      <c r="AA173" s="62"/>
      <c r="AB173" s="67"/>
      <c r="AC173" s="62"/>
      <c r="AD173" s="62"/>
    </row>
    <row r="174" spans="1:30" ht="13.5" customHeight="1" x14ac:dyDescent="0.15">
      <c r="A174" s="253"/>
      <c r="B174" s="252"/>
      <c r="C174" s="252"/>
      <c r="D174" s="252"/>
      <c r="E174" s="252"/>
      <c r="F174" s="252"/>
      <c r="G174" s="252"/>
      <c r="H174" s="252"/>
      <c r="I174" s="62"/>
      <c r="J174" s="67"/>
      <c r="K174" s="67"/>
      <c r="L174" s="66"/>
      <c r="M174" s="62"/>
      <c r="N174" s="67"/>
      <c r="O174" s="67"/>
      <c r="P174" s="67"/>
      <c r="Q174" s="67"/>
      <c r="R174" s="67"/>
      <c r="S174" s="67"/>
      <c r="T174" s="67"/>
      <c r="U174" s="67"/>
      <c r="V174" s="67"/>
      <c r="W174" s="62"/>
      <c r="X174" s="62"/>
      <c r="Y174" s="62"/>
      <c r="Z174" s="62"/>
      <c r="AA174" s="62"/>
      <c r="AB174" s="67"/>
      <c r="AC174" s="62"/>
      <c r="AD174" s="62"/>
    </row>
    <row r="175" spans="1:30" ht="13.5" customHeight="1" x14ac:dyDescent="0.15">
      <c r="A175" s="252"/>
      <c r="B175" s="252"/>
      <c r="C175" s="252"/>
      <c r="D175" s="252"/>
      <c r="E175" s="252"/>
      <c r="F175" s="252"/>
      <c r="G175" s="252"/>
      <c r="H175" s="252"/>
      <c r="I175" s="62"/>
      <c r="J175" s="67"/>
      <c r="K175" s="67"/>
      <c r="L175" s="66"/>
      <c r="M175" s="62"/>
      <c r="N175" s="67"/>
      <c r="O175" s="67"/>
      <c r="P175" s="67"/>
      <c r="Q175" s="67"/>
      <c r="R175" s="67"/>
      <c r="S175" s="67"/>
      <c r="T175" s="67"/>
      <c r="U175" s="67"/>
      <c r="V175" s="67"/>
      <c r="W175" s="62"/>
      <c r="X175" s="62"/>
      <c r="Y175" s="62"/>
      <c r="Z175" s="62"/>
      <c r="AA175" s="62"/>
      <c r="AB175" s="67"/>
      <c r="AC175" s="62"/>
      <c r="AD175" s="62"/>
    </row>
    <row r="176" spans="1:30" ht="13.5" customHeight="1" x14ac:dyDescent="0.2">
      <c r="A176" s="62"/>
      <c r="B176" s="66"/>
      <c r="C176" s="62"/>
      <c r="D176" s="62"/>
      <c r="E176" s="62"/>
      <c r="F176" s="62"/>
      <c r="G176" s="62"/>
      <c r="H176" s="62"/>
      <c r="I176" s="62"/>
      <c r="J176" s="67"/>
      <c r="K176" s="67"/>
      <c r="L176" s="73"/>
      <c r="M176" s="62"/>
      <c r="N176" s="67"/>
      <c r="O176" s="67"/>
      <c r="P176" s="67"/>
      <c r="Q176" s="67"/>
      <c r="R176" s="67"/>
      <c r="S176" s="67"/>
      <c r="T176" s="67"/>
      <c r="U176" s="67"/>
      <c r="V176" s="67"/>
      <c r="W176" s="62"/>
      <c r="X176" s="62"/>
      <c r="Y176" s="62"/>
      <c r="Z176" s="62"/>
      <c r="AA176" s="62"/>
      <c r="AB176" s="67"/>
      <c r="AC176" s="62"/>
      <c r="AD176" s="62"/>
    </row>
    <row r="177" spans="1:30" ht="13.5" customHeight="1" x14ac:dyDescent="0.2">
      <c r="A177" s="62"/>
      <c r="B177" s="82"/>
      <c r="C177" s="62"/>
      <c r="D177" s="62"/>
      <c r="E177" s="62"/>
      <c r="F177" s="62"/>
      <c r="G177" s="62"/>
      <c r="H177" s="62"/>
      <c r="I177" s="62"/>
      <c r="J177" s="67"/>
      <c r="K177" s="67"/>
      <c r="L177" s="73"/>
      <c r="M177" s="62"/>
      <c r="N177" s="67"/>
      <c r="O177" s="67"/>
      <c r="P177" s="67"/>
      <c r="Q177" s="67"/>
      <c r="R177" s="67"/>
      <c r="S177" s="67"/>
      <c r="T177" s="67"/>
      <c r="U177" s="67"/>
      <c r="V177" s="67"/>
      <c r="W177" s="62"/>
      <c r="X177" s="62"/>
      <c r="Y177" s="62"/>
      <c r="Z177" s="62"/>
      <c r="AA177" s="62"/>
      <c r="AB177" s="67"/>
      <c r="AC177" s="62"/>
      <c r="AD177" s="62"/>
    </row>
    <row r="178" spans="1:30" ht="13.5" customHeight="1" x14ac:dyDescent="0.15">
      <c r="A178" s="62"/>
      <c r="B178" s="66"/>
      <c r="C178" s="66"/>
      <c r="D178" s="66"/>
      <c r="E178" s="66"/>
      <c r="F178" s="66"/>
      <c r="G178" s="66"/>
      <c r="H178" s="66"/>
      <c r="I178" s="66"/>
      <c r="J178" s="66"/>
      <c r="K178" s="66"/>
      <c r="L178" s="84"/>
      <c r="M178" s="84"/>
      <c r="N178" s="66"/>
      <c r="O178" s="66"/>
      <c r="P178" s="66"/>
      <c r="Q178" s="66"/>
      <c r="R178" s="66"/>
      <c r="S178" s="66"/>
      <c r="T178" s="66"/>
      <c r="U178" s="66"/>
      <c r="V178" s="66"/>
      <c r="W178" s="62"/>
      <c r="X178" s="62"/>
      <c r="Y178" s="62"/>
      <c r="Z178" s="62"/>
      <c r="AA178" s="62"/>
      <c r="AB178" s="66"/>
      <c r="AC178" s="62"/>
      <c r="AD178" s="62"/>
    </row>
    <row r="179" spans="1:30" ht="13.5" customHeight="1" x14ac:dyDescent="0.2">
      <c r="A179" s="62"/>
      <c r="B179" s="66"/>
      <c r="C179" s="66"/>
      <c r="D179" s="66"/>
      <c r="E179" s="66"/>
      <c r="F179" s="66"/>
      <c r="G179" s="66"/>
      <c r="H179" s="66"/>
      <c r="I179" s="66"/>
      <c r="J179" s="66"/>
      <c r="K179" s="66"/>
      <c r="L179" s="51"/>
      <c r="M179" s="51"/>
      <c r="N179" s="66"/>
      <c r="O179" s="66"/>
      <c r="P179" s="66"/>
      <c r="Q179" s="66"/>
      <c r="R179" s="66"/>
      <c r="S179" s="66"/>
      <c r="T179" s="66"/>
      <c r="U179" s="66"/>
      <c r="V179" s="66"/>
      <c r="W179" s="62"/>
      <c r="X179" s="62"/>
      <c r="Y179" s="62"/>
      <c r="Z179" s="62"/>
      <c r="AA179" s="62"/>
      <c r="AB179" s="66"/>
      <c r="AC179" s="62"/>
      <c r="AD179" s="62"/>
    </row>
    <row r="180" spans="1:30" ht="13.5" customHeight="1" x14ac:dyDescent="0.2">
      <c r="A180" s="62"/>
      <c r="B180" s="254"/>
      <c r="C180" s="250"/>
      <c r="D180" s="250"/>
      <c r="E180" s="250"/>
      <c r="F180" s="250"/>
      <c r="G180" s="250"/>
      <c r="H180" s="250"/>
      <c r="I180" s="250"/>
      <c r="J180" s="73"/>
      <c r="K180" s="73"/>
      <c r="L180" s="66"/>
      <c r="M180" s="66"/>
      <c r="N180" s="73"/>
      <c r="O180" s="73"/>
      <c r="P180" s="73"/>
      <c r="Q180" s="73"/>
      <c r="R180" s="73"/>
      <c r="S180" s="73"/>
      <c r="T180" s="73"/>
      <c r="U180" s="73"/>
      <c r="V180" s="73"/>
      <c r="W180" s="62"/>
      <c r="X180" s="62"/>
      <c r="Y180" s="62"/>
      <c r="Z180" s="62"/>
      <c r="AA180" s="62"/>
      <c r="AB180" s="73"/>
      <c r="AC180" s="62"/>
      <c r="AD180" s="62"/>
    </row>
    <row r="181" spans="1:30" ht="13.5" customHeight="1" x14ac:dyDescent="0.2">
      <c r="A181" s="62"/>
      <c r="B181" s="250"/>
      <c r="C181" s="250"/>
      <c r="D181" s="250"/>
      <c r="E181" s="250"/>
      <c r="F181" s="250"/>
      <c r="G181" s="250"/>
      <c r="H181" s="250"/>
      <c r="I181" s="250"/>
      <c r="J181" s="73"/>
      <c r="K181" s="73"/>
      <c r="L181" s="75"/>
      <c r="M181" s="75"/>
      <c r="N181" s="73"/>
      <c r="O181" s="73"/>
      <c r="P181" s="73"/>
      <c r="Q181" s="73"/>
      <c r="R181" s="73"/>
      <c r="S181" s="73"/>
      <c r="T181" s="73"/>
      <c r="U181" s="73"/>
      <c r="V181" s="73"/>
      <c r="W181" s="62"/>
      <c r="X181" s="62"/>
      <c r="Y181" s="62"/>
      <c r="Z181" s="62"/>
      <c r="AA181" s="62"/>
      <c r="AB181" s="73"/>
      <c r="AC181" s="62"/>
      <c r="AD181" s="62"/>
    </row>
    <row r="182" spans="1:30" ht="13.5" customHeight="1" x14ac:dyDescent="0.15">
      <c r="A182" s="62"/>
      <c r="B182" s="84"/>
      <c r="C182" s="84"/>
      <c r="D182" s="84"/>
      <c r="E182" s="84"/>
      <c r="F182" s="84"/>
      <c r="G182" s="84"/>
      <c r="H182" s="84"/>
      <c r="I182" s="84"/>
      <c r="J182" s="84"/>
      <c r="K182" s="84"/>
      <c r="L182" s="75"/>
      <c r="M182" s="75"/>
      <c r="N182" s="84"/>
      <c r="O182" s="84"/>
      <c r="P182" s="84"/>
      <c r="Q182" s="84"/>
      <c r="R182" s="84"/>
      <c r="S182" s="84"/>
      <c r="T182" s="84"/>
      <c r="U182" s="84"/>
      <c r="V182" s="84"/>
      <c r="W182" s="62"/>
      <c r="X182" s="62"/>
      <c r="Y182" s="62"/>
      <c r="Z182" s="62"/>
      <c r="AA182" s="62"/>
      <c r="AB182" s="84"/>
      <c r="AC182" s="62"/>
      <c r="AD182" s="62"/>
    </row>
    <row r="183" spans="1:30" ht="13.5" customHeight="1" x14ac:dyDescent="0.2">
      <c r="A183" s="62"/>
      <c r="B183" s="66"/>
      <c r="C183" s="56"/>
      <c r="D183" s="56"/>
      <c r="E183" s="56"/>
      <c r="F183" s="56"/>
      <c r="G183" s="56"/>
      <c r="H183" s="56"/>
      <c r="I183" s="56"/>
      <c r="J183" s="66"/>
      <c r="K183" s="66"/>
      <c r="L183" s="76"/>
      <c r="M183" s="76"/>
      <c r="N183" s="66"/>
      <c r="O183" s="66"/>
      <c r="P183" s="66"/>
      <c r="Q183" s="66"/>
      <c r="R183" s="66"/>
      <c r="S183" s="66"/>
      <c r="T183" s="66"/>
      <c r="U183" s="66"/>
      <c r="V183" s="66"/>
      <c r="W183" s="62"/>
      <c r="X183" s="62"/>
      <c r="Y183" s="62"/>
      <c r="Z183" s="62"/>
      <c r="AA183" s="62"/>
      <c r="AB183" s="66"/>
      <c r="AC183" s="62"/>
      <c r="AD183" s="62"/>
    </row>
    <row r="184" spans="1:30" ht="13.5" customHeight="1" x14ac:dyDescent="0.15">
      <c r="A184" s="62"/>
      <c r="B184" s="82"/>
      <c r="C184" s="62"/>
      <c r="D184" s="62"/>
      <c r="E184" s="62"/>
      <c r="F184" s="62"/>
      <c r="G184" s="62"/>
      <c r="H184" s="62"/>
      <c r="I184" s="62"/>
      <c r="J184" s="66"/>
      <c r="K184" s="66"/>
      <c r="L184" s="66"/>
      <c r="M184" s="66"/>
      <c r="N184" s="66"/>
      <c r="O184" s="66"/>
      <c r="P184" s="66"/>
      <c r="Q184" s="66"/>
      <c r="R184" s="66"/>
      <c r="S184" s="66"/>
      <c r="T184" s="66"/>
      <c r="U184" s="66"/>
      <c r="V184" s="66"/>
      <c r="W184" s="62"/>
      <c r="X184" s="62"/>
      <c r="Y184" s="62"/>
      <c r="Z184" s="62"/>
      <c r="AA184" s="62"/>
      <c r="AB184" s="66"/>
      <c r="AC184" s="62"/>
      <c r="AD184" s="62"/>
    </row>
    <row r="185" spans="1:30" ht="13.5" customHeight="1" x14ac:dyDescent="0.15">
      <c r="A185" s="62"/>
      <c r="B185" s="83"/>
      <c r="C185" s="62"/>
      <c r="D185" s="62"/>
      <c r="E185" s="62"/>
      <c r="F185" s="62"/>
      <c r="G185" s="62"/>
      <c r="H185" s="62"/>
      <c r="I185" s="62"/>
      <c r="J185" s="66"/>
      <c r="K185" s="66"/>
      <c r="L185" s="66"/>
      <c r="M185" s="66"/>
      <c r="N185" s="66"/>
      <c r="O185" s="66"/>
      <c r="P185" s="66"/>
      <c r="Q185" s="66"/>
      <c r="R185" s="66"/>
      <c r="S185" s="66"/>
      <c r="T185" s="66"/>
      <c r="U185" s="66"/>
      <c r="V185" s="66"/>
      <c r="W185" s="62"/>
      <c r="X185" s="62"/>
      <c r="Y185" s="62"/>
      <c r="Z185" s="62"/>
      <c r="AA185" s="62"/>
      <c r="AB185" s="66"/>
      <c r="AC185" s="62"/>
      <c r="AD185" s="62"/>
    </row>
    <row r="186" spans="1:30" ht="13.5" customHeight="1" x14ac:dyDescent="0.15">
      <c r="A186" s="62"/>
      <c r="B186" s="83"/>
      <c r="C186" s="62"/>
      <c r="D186" s="62"/>
      <c r="E186" s="62"/>
      <c r="F186" s="62"/>
      <c r="G186" s="62"/>
      <c r="H186" s="62"/>
      <c r="I186" s="62"/>
      <c r="J186" s="66"/>
      <c r="K186" s="66"/>
      <c r="L186" s="75"/>
      <c r="M186" s="75"/>
      <c r="N186" s="66"/>
      <c r="O186" s="66"/>
      <c r="P186" s="66"/>
      <c r="Q186" s="66"/>
      <c r="R186" s="66"/>
      <c r="S186" s="66"/>
      <c r="T186" s="66"/>
      <c r="U186" s="66"/>
      <c r="V186" s="66"/>
      <c r="W186" s="62"/>
      <c r="X186" s="62"/>
      <c r="Y186" s="62"/>
      <c r="Z186" s="62"/>
      <c r="AA186" s="62"/>
      <c r="AB186" s="66"/>
      <c r="AC186" s="62"/>
      <c r="AD186" s="62"/>
    </row>
    <row r="187" spans="1:30" ht="13.5" customHeight="1" x14ac:dyDescent="0.15">
      <c r="A187" s="62"/>
      <c r="B187" s="82"/>
      <c r="C187" s="62"/>
      <c r="D187" s="62"/>
      <c r="E187" s="62"/>
      <c r="F187" s="62"/>
      <c r="G187" s="62"/>
      <c r="H187" s="62"/>
      <c r="I187" s="62"/>
      <c r="J187" s="66"/>
      <c r="K187" s="66"/>
      <c r="L187" s="75"/>
      <c r="M187" s="75"/>
      <c r="N187" s="66"/>
      <c r="O187" s="66"/>
      <c r="P187" s="66"/>
      <c r="Q187" s="66"/>
      <c r="R187" s="66"/>
      <c r="S187" s="66"/>
      <c r="T187" s="66"/>
      <c r="U187" s="66"/>
      <c r="V187" s="66"/>
      <c r="W187" s="62"/>
      <c r="X187" s="62"/>
      <c r="Y187" s="62"/>
      <c r="Z187" s="62"/>
      <c r="AA187" s="62"/>
      <c r="AB187" s="66"/>
      <c r="AC187" s="62"/>
      <c r="AD187" s="62"/>
    </row>
    <row r="188" spans="1:30" ht="13.5" customHeight="1" x14ac:dyDescent="0.15">
      <c r="A188" s="62"/>
      <c r="B188" s="66"/>
      <c r="C188" s="62"/>
      <c r="D188" s="62"/>
      <c r="E188" s="62"/>
      <c r="F188" s="62"/>
      <c r="G188" s="62"/>
      <c r="H188" s="62"/>
      <c r="I188" s="62"/>
      <c r="J188" s="66"/>
      <c r="K188" s="66"/>
      <c r="L188" s="76"/>
      <c r="M188" s="76"/>
      <c r="N188" s="66"/>
      <c r="O188" s="66"/>
      <c r="P188" s="66"/>
      <c r="Q188" s="66"/>
      <c r="R188" s="66"/>
      <c r="S188" s="66"/>
      <c r="T188" s="66"/>
      <c r="U188" s="66"/>
      <c r="V188" s="66"/>
      <c r="W188" s="62"/>
      <c r="X188" s="62"/>
      <c r="Y188" s="62"/>
      <c r="Z188" s="62"/>
      <c r="AA188" s="62"/>
      <c r="AB188" s="66"/>
      <c r="AC188" s="62"/>
      <c r="AD188" s="62"/>
    </row>
    <row r="189" spans="1:30" ht="13.5" customHeight="1" x14ac:dyDescent="0.15">
      <c r="A189" s="62"/>
      <c r="B189" s="82"/>
      <c r="C189" s="62"/>
      <c r="D189" s="62"/>
      <c r="E189" s="62"/>
      <c r="F189" s="62"/>
      <c r="G189" s="62"/>
      <c r="H189" s="62"/>
      <c r="I189" s="62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66"/>
      <c r="U189" s="66"/>
      <c r="V189" s="66"/>
      <c r="W189" s="62"/>
      <c r="X189" s="62"/>
      <c r="Y189" s="62"/>
      <c r="Z189" s="62"/>
      <c r="AA189" s="62"/>
      <c r="AB189" s="66"/>
      <c r="AC189" s="62"/>
      <c r="AD189" s="62"/>
    </row>
    <row r="190" spans="1:30" ht="13.5" customHeight="1" x14ac:dyDescent="0.15">
      <c r="A190" s="62"/>
      <c r="B190" s="83"/>
      <c r="C190" s="62"/>
      <c r="D190" s="62"/>
      <c r="E190" s="62"/>
      <c r="F190" s="62"/>
      <c r="G190" s="62"/>
      <c r="H190" s="62"/>
      <c r="I190" s="62"/>
      <c r="J190" s="66"/>
      <c r="K190" s="66"/>
      <c r="L190" s="76"/>
      <c r="M190" s="76"/>
      <c r="N190" s="66"/>
      <c r="O190" s="66"/>
      <c r="P190" s="66"/>
      <c r="Q190" s="66"/>
      <c r="R190" s="66"/>
      <c r="S190" s="66"/>
      <c r="T190" s="66"/>
      <c r="U190" s="66"/>
      <c r="V190" s="66"/>
      <c r="W190" s="62"/>
      <c r="X190" s="62"/>
      <c r="Y190" s="62"/>
      <c r="Z190" s="62"/>
      <c r="AA190" s="62"/>
      <c r="AB190" s="66"/>
      <c r="AC190" s="62"/>
      <c r="AD190" s="62"/>
    </row>
    <row r="191" spans="1:30" ht="13.5" customHeight="1" x14ac:dyDescent="0.15">
      <c r="A191" s="62"/>
      <c r="B191" s="83"/>
      <c r="C191" s="62"/>
      <c r="D191" s="62"/>
      <c r="E191" s="62"/>
      <c r="F191" s="62"/>
      <c r="G191" s="62"/>
      <c r="H191" s="62"/>
      <c r="I191" s="62"/>
      <c r="J191" s="66"/>
      <c r="K191" s="66"/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2"/>
      <c r="X191" s="62"/>
      <c r="Y191" s="62"/>
      <c r="Z191" s="62"/>
      <c r="AA191" s="62"/>
      <c r="AB191" s="66"/>
      <c r="AC191" s="62"/>
      <c r="AD191" s="62"/>
    </row>
    <row r="192" spans="1:30" ht="13.5" customHeight="1" x14ac:dyDescent="0.15">
      <c r="A192" s="62"/>
      <c r="B192" s="82"/>
      <c r="C192" s="62"/>
      <c r="D192" s="62"/>
      <c r="E192" s="62"/>
      <c r="F192" s="62"/>
      <c r="G192" s="62"/>
      <c r="H192" s="62"/>
      <c r="I192" s="62"/>
      <c r="J192" s="66"/>
      <c r="K192" s="66"/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2"/>
      <c r="X192" s="62"/>
      <c r="Y192" s="62"/>
      <c r="Z192" s="62"/>
      <c r="AA192" s="62"/>
      <c r="AB192" s="66"/>
      <c r="AC192" s="62"/>
      <c r="AD192" s="62"/>
    </row>
    <row r="193" spans="1:30" ht="13.5" customHeight="1" x14ac:dyDescent="0.15">
      <c r="A193" s="62"/>
      <c r="B193" s="66"/>
      <c r="C193" s="62"/>
      <c r="D193" s="62"/>
      <c r="E193" s="62"/>
      <c r="F193" s="62"/>
      <c r="G193" s="62"/>
      <c r="H193" s="62"/>
      <c r="I193" s="62"/>
      <c r="J193" s="66"/>
      <c r="K193" s="66"/>
      <c r="L193" s="66"/>
      <c r="M193" s="66"/>
      <c r="N193" s="66"/>
      <c r="O193" s="66"/>
      <c r="P193" s="66"/>
      <c r="Q193" s="66"/>
      <c r="R193" s="66"/>
      <c r="S193" s="66"/>
      <c r="T193" s="66"/>
      <c r="U193" s="66"/>
      <c r="V193" s="66"/>
      <c r="W193" s="62"/>
      <c r="X193" s="62"/>
      <c r="Y193" s="62"/>
      <c r="Z193" s="62"/>
      <c r="AA193" s="62"/>
      <c r="AB193" s="66"/>
      <c r="AC193" s="62"/>
      <c r="AD193" s="62"/>
    </row>
    <row r="194" spans="1:30" ht="13.5" customHeight="1" x14ac:dyDescent="0.2">
      <c r="A194" s="62"/>
      <c r="B194" s="56"/>
      <c r="C194" s="62"/>
      <c r="D194" s="62"/>
      <c r="E194" s="62"/>
      <c r="F194" s="62"/>
      <c r="G194" s="62"/>
      <c r="H194" s="62"/>
      <c r="I194" s="62"/>
      <c r="J194" s="66"/>
      <c r="K194" s="66"/>
      <c r="L194" s="73"/>
      <c r="M194" s="73"/>
      <c r="N194" s="66"/>
      <c r="O194" s="66"/>
      <c r="P194" s="66"/>
      <c r="Q194" s="66"/>
      <c r="R194" s="66"/>
      <c r="S194" s="66"/>
      <c r="T194" s="66"/>
      <c r="U194" s="66"/>
      <c r="V194" s="66"/>
      <c r="W194" s="62"/>
      <c r="X194" s="62"/>
      <c r="Y194" s="62"/>
      <c r="Z194" s="62"/>
      <c r="AA194" s="62"/>
      <c r="AB194" s="66"/>
      <c r="AC194" s="62"/>
      <c r="AD194" s="62"/>
    </row>
    <row r="195" spans="1:30" ht="13.5" customHeight="1" x14ac:dyDescent="0.2">
      <c r="A195" s="62"/>
      <c r="B195" s="62"/>
      <c r="C195" s="66"/>
      <c r="D195" s="66"/>
      <c r="E195" s="66"/>
      <c r="F195" s="66"/>
      <c r="G195" s="66"/>
      <c r="H195" s="66"/>
      <c r="I195" s="66"/>
      <c r="J195" s="66"/>
      <c r="K195" s="66"/>
      <c r="L195" s="73"/>
      <c r="M195" s="73"/>
      <c r="N195" s="66"/>
      <c r="O195" s="66"/>
      <c r="P195" s="66"/>
      <c r="Q195" s="66"/>
      <c r="R195" s="66"/>
      <c r="S195" s="66"/>
      <c r="T195" s="66"/>
      <c r="U195" s="66"/>
      <c r="V195" s="66"/>
      <c r="W195" s="62"/>
      <c r="X195" s="62"/>
      <c r="Y195" s="62"/>
      <c r="Z195" s="62"/>
      <c r="AA195" s="62"/>
      <c r="AB195" s="66"/>
      <c r="AC195" s="62"/>
      <c r="AD195" s="62"/>
    </row>
    <row r="196" spans="1:30" ht="13.5" customHeight="1" x14ac:dyDescent="0.15">
      <c r="A196" s="62"/>
      <c r="B196" s="66"/>
      <c r="C196" s="66"/>
      <c r="D196" s="66"/>
      <c r="E196" s="66"/>
      <c r="F196" s="66"/>
      <c r="G196" s="66"/>
      <c r="H196" s="66"/>
      <c r="I196" s="66"/>
      <c r="J196" s="66"/>
      <c r="K196" s="66"/>
      <c r="L196" s="66"/>
      <c r="M196" s="66"/>
      <c r="N196" s="66"/>
      <c r="O196" s="66"/>
      <c r="P196" s="66"/>
      <c r="Q196" s="66"/>
      <c r="R196" s="66"/>
      <c r="S196" s="66"/>
      <c r="T196" s="66"/>
      <c r="U196" s="66"/>
      <c r="V196" s="66"/>
      <c r="W196" s="62"/>
      <c r="X196" s="62"/>
      <c r="Y196" s="62"/>
      <c r="Z196" s="62"/>
      <c r="AA196" s="62"/>
      <c r="AB196" s="66"/>
      <c r="AC196" s="62"/>
      <c r="AD196" s="62"/>
    </row>
    <row r="197" spans="1:30" ht="13.5" customHeight="1" x14ac:dyDescent="0.2">
      <c r="A197" s="62"/>
      <c r="B197" s="66"/>
      <c r="C197" s="66"/>
      <c r="D197" s="66"/>
      <c r="E197" s="66"/>
      <c r="F197" s="66"/>
      <c r="G197" s="66"/>
      <c r="H197" s="66"/>
      <c r="I197" s="66"/>
      <c r="J197" s="66"/>
      <c r="K197" s="66"/>
      <c r="L197" s="51"/>
      <c r="M197" s="51"/>
      <c r="N197" s="66"/>
      <c r="O197" s="66"/>
      <c r="P197" s="66"/>
      <c r="Q197" s="66"/>
      <c r="R197" s="66"/>
      <c r="S197" s="66"/>
      <c r="T197" s="66"/>
      <c r="U197" s="66"/>
      <c r="V197" s="66"/>
      <c r="W197" s="62"/>
      <c r="X197" s="62"/>
      <c r="Y197" s="62"/>
      <c r="Z197" s="62"/>
      <c r="AA197" s="62"/>
      <c r="AB197" s="66"/>
      <c r="AC197" s="62"/>
      <c r="AD197" s="62"/>
    </row>
    <row r="198" spans="1:30" ht="20" x14ac:dyDescent="0.2">
      <c r="A198" s="62"/>
      <c r="B198" s="73"/>
      <c r="C198" s="73"/>
      <c r="D198" s="73"/>
      <c r="E198" s="73"/>
      <c r="F198" s="73"/>
      <c r="G198" s="73"/>
      <c r="H198" s="73"/>
      <c r="I198" s="73"/>
      <c r="J198" s="73"/>
      <c r="K198" s="73"/>
      <c r="L198" s="66"/>
      <c r="M198" s="66"/>
      <c r="N198" s="73"/>
      <c r="O198" s="73"/>
      <c r="P198" s="73"/>
      <c r="Q198" s="73"/>
      <c r="R198" s="73"/>
      <c r="S198" s="73"/>
      <c r="T198" s="73"/>
      <c r="U198" s="73"/>
      <c r="V198" s="73"/>
      <c r="W198" s="62"/>
      <c r="X198" s="62"/>
      <c r="Y198" s="62"/>
      <c r="Z198" s="62"/>
      <c r="AA198" s="62"/>
      <c r="AB198" s="73"/>
      <c r="AC198" s="62"/>
      <c r="AD198" s="62"/>
    </row>
    <row r="199" spans="1:30" ht="13.5" customHeight="1" x14ac:dyDescent="0.2">
      <c r="A199" s="62"/>
      <c r="B199" s="73"/>
      <c r="C199" s="73"/>
      <c r="D199" s="73"/>
      <c r="E199" s="73"/>
      <c r="F199" s="73"/>
      <c r="G199" s="73"/>
      <c r="H199" s="73"/>
      <c r="I199" s="73"/>
      <c r="J199" s="73"/>
      <c r="K199" s="73"/>
      <c r="L199" s="75"/>
      <c r="M199" s="66"/>
      <c r="N199" s="73"/>
      <c r="O199" s="73"/>
      <c r="P199" s="73"/>
      <c r="Q199" s="73"/>
      <c r="R199" s="73"/>
      <c r="S199" s="73"/>
      <c r="T199" s="73"/>
      <c r="U199" s="73"/>
      <c r="V199" s="73"/>
      <c r="W199" s="62"/>
      <c r="X199" s="62"/>
      <c r="Y199" s="62"/>
      <c r="Z199" s="62"/>
      <c r="AA199" s="62"/>
      <c r="AB199" s="73"/>
      <c r="AC199" s="62"/>
      <c r="AD199" s="62"/>
    </row>
    <row r="200" spans="1:30" ht="13.5" customHeight="1" x14ac:dyDescent="0.15">
      <c r="A200" s="62"/>
      <c r="B200" s="66"/>
      <c r="C200" s="66"/>
      <c r="D200" s="66"/>
      <c r="E200" s="66"/>
      <c r="F200" s="66"/>
      <c r="G200" s="66"/>
      <c r="H200" s="66"/>
      <c r="I200" s="66"/>
      <c r="J200" s="66"/>
      <c r="K200" s="66"/>
      <c r="L200" s="75"/>
      <c r="M200" s="67"/>
      <c r="N200" s="66"/>
      <c r="O200" s="66"/>
      <c r="P200" s="66"/>
      <c r="Q200" s="66"/>
      <c r="R200" s="66"/>
      <c r="S200" s="66"/>
      <c r="T200" s="66"/>
      <c r="U200" s="66"/>
      <c r="V200" s="66"/>
      <c r="W200" s="62"/>
      <c r="X200" s="62"/>
      <c r="Y200" s="62"/>
      <c r="Z200" s="62"/>
      <c r="AA200" s="62"/>
      <c r="AB200" s="66"/>
      <c r="AC200" s="62"/>
      <c r="AD200" s="62"/>
    </row>
    <row r="201" spans="1:30" ht="13.5" customHeight="1" x14ac:dyDescent="0.2">
      <c r="A201" s="62"/>
      <c r="B201" s="66"/>
      <c r="C201" s="56"/>
      <c r="D201" s="56"/>
      <c r="E201" s="56"/>
      <c r="F201" s="56"/>
      <c r="G201" s="56"/>
      <c r="H201" s="56"/>
      <c r="I201" s="56"/>
      <c r="J201" s="66"/>
      <c r="K201" s="66"/>
      <c r="L201" s="94"/>
      <c r="M201" s="93"/>
      <c r="N201" s="66"/>
      <c r="O201" s="66"/>
      <c r="P201" s="66"/>
      <c r="Q201" s="66"/>
      <c r="R201" s="66"/>
      <c r="S201" s="66"/>
      <c r="T201" s="66"/>
      <c r="U201" s="66"/>
      <c r="V201" s="66"/>
      <c r="W201" s="62"/>
      <c r="X201" s="62"/>
      <c r="Y201" s="62"/>
      <c r="Z201" s="62"/>
      <c r="AA201" s="62"/>
      <c r="AB201" s="66"/>
      <c r="AC201" s="62"/>
      <c r="AD201" s="62"/>
    </row>
    <row r="202" spans="1:30" ht="13.5" customHeight="1" x14ac:dyDescent="0.2">
      <c r="A202" s="62"/>
      <c r="B202" s="85"/>
      <c r="C202" s="66"/>
      <c r="D202" s="66"/>
      <c r="E202" s="66"/>
      <c r="F202" s="66"/>
      <c r="G202" s="66"/>
      <c r="H202" s="66"/>
      <c r="I202" s="66"/>
      <c r="J202" s="66"/>
      <c r="K202" s="66"/>
      <c r="L202" s="75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2"/>
      <c r="X202" s="62"/>
      <c r="Y202" s="62"/>
      <c r="Z202" s="62"/>
      <c r="AA202" s="62"/>
      <c r="AB202" s="66"/>
      <c r="AC202" s="62"/>
      <c r="AD202" s="62"/>
    </row>
    <row r="203" spans="1:30" ht="13.5" customHeight="1" x14ac:dyDescent="0.2">
      <c r="A203" s="62"/>
      <c r="B203" s="57"/>
      <c r="C203" s="62"/>
      <c r="D203" s="62"/>
      <c r="E203" s="62"/>
      <c r="F203" s="62"/>
      <c r="G203" s="62"/>
      <c r="H203" s="62"/>
      <c r="I203" s="62"/>
      <c r="J203" s="67"/>
      <c r="K203" s="67"/>
      <c r="L203" s="76"/>
      <c r="M203" s="76"/>
      <c r="N203" s="67"/>
      <c r="O203" s="67"/>
      <c r="P203" s="67"/>
      <c r="Q203" s="67"/>
      <c r="R203" s="67"/>
      <c r="S203" s="67"/>
      <c r="T203" s="67"/>
      <c r="U203" s="67"/>
      <c r="V203" s="67"/>
      <c r="W203" s="62"/>
      <c r="X203" s="62"/>
      <c r="Y203" s="62"/>
      <c r="Z203" s="62"/>
      <c r="AA203" s="62"/>
      <c r="AB203" s="67"/>
      <c r="AC203" s="62"/>
      <c r="AD203" s="62"/>
    </row>
    <row r="204" spans="1:30" ht="13.5" customHeight="1" x14ac:dyDescent="0.2">
      <c r="A204" s="62"/>
      <c r="B204" s="57"/>
      <c r="C204" s="62"/>
      <c r="D204" s="62"/>
      <c r="E204" s="62"/>
      <c r="F204" s="62"/>
      <c r="G204" s="62"/>
      <c r="H204" s="62"/>
      <c r="I204" s="62"/>
      <c r="J204" s="67"/>
      <c r="K204" s="67"/>
      <c r="L204" s="62"/>
      <c r="M204" s="62"/>
      <c r="N204" s="67"/>
      <c r="O204" s="67"/>
      <c r="P204" s="67"/>
      <c r="Q204" s="67"/>
      <c r="R204" s="67"/>
      <c r="S204" s="67"/>
      <c r="T204" s="67"/>
      <c r="U204" s="67"/>
      <c r="V204" s="67"/>
      <c r="W204" s="62"/>
      <c r="X204" s="62"/>
      <c r="Y204" s="62"/>
      <c r="Z204" s="62"/>
      <c r="AA204" s="62"/>
      <c r="AB204" s="67"/>
      <c r="AC204" s="62"/>
      <c r="AD204" s="62"/>
    </row>
    <row r="205" spans="1:30" ht="13.5" customHeight="1" x14ac:dyDescent="0.2">
      <c r="A205" s="62"/>
      <c r="B205" s="57"/>
      <c r="C205" s="62"/>
      <c r="D205" s="62"/>
      <c r="E205" s="62"/>
      <c r="F205" s="62"/>
      <c r="G205" s="62"/>
      <c r="H205" s="62"/>
      <c r="I205" s="62"/>
      <c r="J205" s="95"/>
      <c r="K205" s="95"/>
      <c r="L205" s="62"/>
      <c r="M205" s="62"/>
      <c r="N205" s="95"/>
      <c r="O205" s="95"/>
      <c r="P205" s="95"/>
      <c r="Q205" s="95"/>
      <c r="R205" s="95"/>
      <c r="S205" s="95"/>
      <c r="T205" s="95"/>
      <c r="U205" s="95"/>
      <c r="V205" s="95"/>
      <c r="W205" s="62"/>
      <c r="X205" s="62"/>
      <c r="Y205" s="62"/>
      <c r="Z205" s="62"/>
      <c r="AA205" s="62"/>
      <c r="AB205" s="95"/>
      <c r="AC205" s="62"/>
      <c r="AD205" s="62"/>
    </row>
    <row r="206" spans="1:30" ht="13.5" customHeight="1" x14ac:dyDescent="0.2">
      <c r="A206" s="62"/>
      <c r="B206" s="57"/>
      <c r="C206" s="62"/>
      <c r="D206" s="62"/>
      <c r="E206" s="62"/>
      <c r="F206" s="62"/>
      <c r="G206" s="62"/>
      <c r="H206" s="62"/>
      <c r="I206" s="62"/>
      <c r="J206" s="49"/>
      <c r="K206" s="49"/>
      <c r="L206" s="62"/>
      <c r="M206" s="62"/>
      <c r="N206" s="49"/>
      <c r="O206" s="49"/>
      <c r="P206" s="49"/>
      <c r="Q206" s="49"/>
      <c r="R206" s="49"/>
      <c r="S206" s="49"/>
      <c r="T206" s="49"/>
      <c r="U206" s="49"/>
      <c r="V206" s="49"/>
      <c r="W206" s="62"/>
      <c r="X206" s="62"/>
      <c r="Y206" s="62"/>
      <c r="Z206" s="62"/>
      <c r="AA206" s="62"/>
      <c r="AB206" s="49"/>
      <c r="AC206" s="62"/>
      <c r="AD206" s="62"/>
    </row>
    <row r="207" spans="1:30" ht="13.5" customHeight="1" x14ac:dyDescent="0.2">
      <c r="A207" s="62"/>
      <c r="B207" s="56"/>
      <c r="C207" s="62"/>
      <c r="D207" s="62"/>
      <c r="E207" s="62"/>
      <c r="F207" s="62"/>
      <c r="G207" s="62"/>
      <c r="H207" s="62"/>
      <c r="I207" s="62"/>
      <c r="J207" s="67"/>
      <c r="K207" s="67"/>
      <c r="L207" s="66"/>
      <c r="M207" s="96"/>
      <c r="N207" s="67"/>
      <c r="O207" s="67"/>
      <c r="P207" s="67"/>
      <c r="Q207" s="67"/>
      <c r="R207" s="67"/>
      <c r="S207" s="67"/>
      <c r="T207" s="67"/>
      <c r="U207" s="67"/>
      <c r="V207" s="67"/>
      <c r="W207" s="62"/>
      <c r="X207" s="62"/>
      <c r="Y207" s="62"/>
      <c r="Z207" s="62"/>
      <c r="AA207" s="62"/>
      <c r="AB207" s="67"/>
      <c r="AC207" s="62"/>
      <c r="AD207" s="62"/>
    </row>
    <row r="208" spans="1:30" ht="13.5" customHeight="1" x14ac:dyDescent="0.15">
      <c r="A208" s="62"/>
      <c r="B208" s="62"/>
      <c r="C208" s="62"/>
      <c r="D208" s="62"/>
      <c r="E208" s="62"/>
      <c r="F208" s="62"/>
      <c r="G208" s="62"/>
      <c r="H208" s="62"/>
      <c r="I208" s="62"/>
      <c r="J208" s="62"/>
      <c r="K208" s="62"/>
      <c r="L208" s="66"/>
      <c r="M208" s="66"/>
      <c r="N208" s="62"/>
      <c r="O208" s="62"/>
      <c r="P208" s="62"/>
      <c r="Q208" s="62"/>
      <c r="R208" s="62"/>
      <c r="S208" s="62"/>
      <c r="T208" s="62"/>
      <c r="U208" s="62"/>
      <c r="V208" s="62"/>
      <c r="W208" s="62"/>
      <c r="X208" s="62"/>
      <c r="Y208" s="62"/>
      <c r="Z208" s="62"/>
      <c r="AA208" s="62"/>
      <c r="AB208" s="62"/>
      <c r="AC208" s="62"/>
      <c r="AD208" s="62"/>
    </row>
    <row r="209" spans="1:41" ht="13.5" customHeight="1" x14ac:dyDescent="0.15">
      <c r="A209" s="62"/>
      <c r="B209" s="62"/>
      <c r="C209" s="62"/>
      <c r="D209" s="62"/>
      <c r="E209" s="62"/>
      <c r="F209" s="62"/>
      <c r="G209" s="62"/>
      <c r="H209" s="62"/>
      <c r="I209" s="62"/>
      <c r="J209" s="62"/>
      <c r="K209" s="62"/>
      <c r="L209" s="62"/>
      <c r="M209" s="62"/>
      <c r="N209" s="62"/>
      <c r="O209" s="62"/>
      <c r="P209" s="62"/>
      <c r="Q209" s="62"/>
      <c r="R209" s="62"/>
      <c r="S209" s="62"/>
      <c r="T209" s="62"/>
      <c r="U209" s="62"/>
      <c r="V209" s="62"/>
      <c r="W209" s="62"/>
      <c r="X209" s="62"/>
      <c r="Y209" s="62"/>
      <c r="Z209" s="62"/>
      <c r="AA209" s="62"/>
      <c r="AB209" s="62"/>
      <c r="AC209" s="62"/>
      <c r="AD209" s="62"/>
    </row>
    <row r="210" spans="1:41" ht="13.5" customHeight="1" x14ac:dyDescent="0.15">
      <c r="A210" s="62"/>
      <c r="B210" s="62"/>
      <c r="C210" s="62"/>
      <c r="D210" s="62"/>
      <c r="E210" s="62"/>
      <c r="F210" s="62"/>
      <c r="G210" s="62"/>
      <c r="H210" s="62"/>
      <c r="I210" s="62"/>
      <c r="J210" s="62"/>
      <c r="K210" s="62"/>
      <c r="L210" s="62"/>
      <c r="M210" s="62"/>
      <c r="N210" s="62"/>
      <c r="O210" s="62"/>
      <c r="P210" s="62"/>
      <c r="Q210" s="62"/>
      <c r="R210" s="62"/>
      <c r="S210" s="62"/>
      <c r="T210" s="62"/>
      <c r="U210" s="62"/>
      <c r="V210" s="62"/>
      <c r="W210" s="62"/>
      <c r="X210" s="62"/>
      <c r="Y210" s="62"/>
      <c r="Z210" s="62"/>
      <c r="AA210" s="62"/>
      <c r="AB210" s="62"/>
      <c r="AC210" s="62"/>
      <c r="AD210" s="62"/>
    </row>
    <row r="211" spans="1:41" ht="13.5" customHeight="1" x14ac:dyDescent="0.15">
      <c r="A211" s="62"/>
      <c r="B211" s="66"/>
      <c r="C211" s="66"/>
      <c r="D211" s="66"/>
      <c r="E211" s="66"/>
      <c r="F211" s="66"/>
      <c r="G211" s="66"/>
      <c r="H211" s="66"/>
      <c r="I211" s="66"/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2"/>
      <c r="X211" s="62"/>
      <c r="Y211" s="62"/>
      <c r="Z211" s="62"/>
      <c r="AA211" s="62"/>
      <c r="AB211" s="66"/>
      <c r="AC211" s="62"/>
      <c r="AD211" s="62"/>
    </row>
    <row r="212" spans="1:41" ht="13.5" customHeight="1" x14ac:dyDescent="0.15">
      <c r="A212" s="62"/>
      <c r="B212" s="66"/>
      <c r="C212" s="66"/>
      <c r="D212" s="66"/>
      <c r="E212" s="66"/>
      <c r="F212" s="66"/>
      <c r="G212" s="66"/>
      <c r="H212" s="66"/>
      <c r="I212" s="66"/>
      <c r="J212" s="66"/>
      <c r="K212" s="66"/>
      <c r="L212" s="66"/>
      <c r="M212" s="66"/>
      <c r="N212" s="66"/>
      <c r="O212" s="66"/>
      <c r="P212" s="66"/>
      <c r="Q212" s="66"/>
      <c r="R212" s="66"/>
      <c r="S212" s="66"/>
      <c r="T212" s="66"/>
      <c r="U212" s="66"/>
      <c r="V212" s="66"/>
      <c r="W212" s="66"/>
      <c r="X212" s="66"/>
      <c r="Y212" s="66"/>
      <c r="Z212" s="66"/>
      <c r="AA212" s="66"/>
      <c r="AB212" s="66"/>
      <c r="AC212" s="66"/>
      <c r="AD212" s="66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</row>
    <row r="213" spans="1:41" ht="13.5" customHeight="1" x14ac:dyDescent="0.15">
      <c r="A213" s="62"/>
      <c r="B213" s="66"/>
      <c r="C213" s="66"/>
      <c r="D213" s="66"/>
      <c r="E213" s="66"/>
      <c r="F213" s="66"/>
      <c r="G213" s="66"/>
      <c r="H213" s="66"/>
      <c r="I213" s="66"/>
      <c r="J213" s="66"/>
      <c r="K213" s="66"/>
      <c r="L213" s="66"/>
      <c r="M213" s="66"/>
      <c r="N213" s="66"/>
      <c r="O213" s="66"/>
      <c r="P213" s="66"/>
      <c r="Q213" s="66"/>
      <c r="R213" s="66"/>
      <c r="S213" s="66"/>
      <c r="T213" s="66"/>
      <c r="U213" s="66"/>
      <c r="V213" s="66"/>
      <c r="W213" s="66"/>
      <c r="X213" s="66"/>
      <c r="Y213" s="66"/>
      <c r="Z213" s="66"/>
      <c r="AA213" s="66"/>
      <c r="AB213" s="66"/>
      <c r="AC213" s="66"/>
      <c r="AD213" s="66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</row>
    <row r="214" spans="1:41" ht="13.5" customHeight="1" x14ac:dyDescent="0.15">
      <c r="A214" s="62"/>
      <c r="B214" s="66"/>
      <c r="C214" s="66"/>
      <c r="D214" s="66"/>
      <c r="E214" s="66"/>
      <c r="F214" s="66"/>
      <c r="G214" s="66"/>
      <c r="H214" s="66"/>
      <c r="I214" s="66"/>
      <c r="J214" s="66"/>
      <c r="K214" s="66"/>
      <c r="L214" s="66"/>
      <c r="M214" s="66"/>
      <c r="N214" s="66"/>
      <c r="O214" s="66"/>
      <c r="P214" s="66"/>
      <c r="Q214" s="66"/>
      <c r="R214" s="66"/>
      <c r="S214" s="66"/>
      <c r="T214" s="66"/>
      <c r="U214" s="66"/>
      <c r="V214" s="66"/>
      <c r="W214" s="66"/>
      <c r="X214" s="66"/>
      <c r="Y214" s="66"/>
      <c r="Z214" s="66"/>
      <c r="AA214" s="66"/>
      <c r="AB214" s="66"/>
      <c r="AC214" s="66"/>
      <c r="AD214" s="66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</row>
    <row r="215" spans="1:41" ht="13.5" customHeight="1" x14ac:dyDescent="0.15"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</row>
    <row r="216" spans="1:41" ht="13.5" customHeight="1" x14ac:dyDescent="0.15"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</row>
    <row r="217" spans="1:41" ht="13.5" customHeight="1" x14ac:dyDescent="0.15"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</row>
    <row r="218" spans="1:41" ht="13.5" customHeight="1" x14ac:dyDescent="0.15"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</row>
    <row r="219" spans="1:41" ht="13.5" customHeight="1" x14ac:dyDescent="0.15"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</row>
    <row r="220" spans="1:41" ht="13.5" customHeight="1" x14ac:dyDescent="0.15"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</row>
    <row r="221" spans="1:41" ht="13.5" customHeight="1" x14ac:dyDescent="0.15"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</row>
    <row r="222" spans="1:41" ht="13.5" customHeight="1" x14ac:dyDescent="0.15"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</row>
    <row r="223" spans="1:41" ht="13.5" customHeight="1" x14ac:dyDescent="0.15"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</row>
    <row r="224" spans="1:41" ht="13.5" customHeight="1" x14ac:dyDescent="0.15"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</row>
    <row r="225" spans="2:41" ht="13.5" customHeight="1" x14ac:dyDescent="0.15"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</row>
    <row r="226" spans="2:41" ht="13.5" customHeight="1" x14ac:dyDescent="0.15"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</row>
    <row r="227" spans="2:41" ht="13.5" customHeight="1" x14ac:dyDescent="0.15"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</row>
    <row r="228" spans="2:41" ht="13.5" customHeight="1" x14ac:dyDescent="0.15"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</row>
    <row r="229" spans="2:41" ht="13.5" customHeight="1" x14ac:dyDescent="0.15"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</row>
    <row r="230" spans="2:41" ht="13.5" customHeight="1" x14ac:dyDescent="0.15"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</row>
    <row r="231" spans="2:41" ht="13.5" customHeight="1" x14ac:dyDescent="0.15"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</row>
    <row r="232" spans="2:41" ht="13.5" customHeight="1" x14ac:dyDescent="0.15"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</row>
    <row r="233" spans="2:41" ht="13.5" customHeight="1" x14ac:dyDescent="0.15"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</row>
    <row r="234" spans="2:41" ht="13.5" customHeight="1" x14ac:dyDescent="0.15"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</row>
    <row r="235" spans="2:41" ht="13.5" customHeight="1" x14ac:dyDescent="0.15"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</row>
    <row r="236" spans="2:41" ht="13.5" customHeight="1" x14ac:dyDescent="0.15"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</row>
    <row r="237" spans="2:41" ht="13.5" customHeight="1" x14ac:dyDescent="0.15"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</row>
    <row r="238" spans="2:41" ht="13.5" customHeight="1" x14ac:dyDescent="0.15"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</row>
    <row r="239" spans="2:41" ht="13.5" customHeight="1" x14ac:dyDescent="0.15"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</row>
    <row r="240" spans="2:41" ht="13.5" customHeight="1" x14ac:dyDescent="0.15"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</row>
    <row r="241" spans="2:41" ht="13.5" customHeight="1" x14ac:dyDescent="0.15"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</row>
    <row r="242" spans="2:41" ht="13.5" customHeight="1" x14ac:dyDescent="0.15"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</row>
    <row r="243" spans="2:41" ht="13.5" customHeight="1" x14ac:dyDescent="0.15"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</row>
    <row r="244" spans="2:41" ht="13.5" customHeight="1" x14ac:dyDescent="0.15"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</row>
    <row r="245" spans="2:41" ht="13.5" customHeight="1" x14ac:dyDescent="0.15"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</row>
    <row r="246" spans="2:41" ht="13.5" customHeight="1" x14ac:dyDescent="0.15"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</row>
    <row r="247" spans="2:41" ht="13.5" customHeight="1" x14ac:dyDescent="0.15"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</row>
    <row r="248" spans="2:41" ht="13.5" customHeight="1" x14ac:dyDescent="0.15"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</row>
    <row r="249" spans="2:41" ht="13.5" customHeight="1" x14ac:dyDescent="0.15"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</row>
    <row r="250" spans="2:41" ht="13.5" customHeight="1" x14ac:dyDescent="0.15"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</row>
    <row r="251" spans="2:41" ht="13.5" customHeight="1" x14ac:dyDescent="0.15"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</row>
    <row r="252" spans="2:41" ht="13.5" customHeight="1" x14ac:dyDescent="0.15"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</row>
    <row r="253" spans="2:41" ht="13.5" customHeight="1" x14ac:dyDescent="0.15"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</row>
    <row r="254" spans="2:41" ht="13.5" customHeight="1" x14ac:dyDescent="0.15"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</row>
    <row r="255" spans="2:41" ht="13.5" customHeight="1" x14ac:dyDescent="0.15"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</row>
    <row r="256" spans="2:41" ht="13.5" customHeight="1" x14ac:dyDescent="0.15"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</row>
    <row r="257" spans="2:41" ht="13.5" customHeight="1" x14ac:dyDescent="0.15"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</row>
    <row r="258" spans="2:41" ht="13.5" customHeight="1" x14ac:dyDescent="0.15"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</row>
    <row r="259" spans="2:41" ht="13.5" customHeight="1" x14ac:dyDescent="0.15"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</row>
    <row r="260" spans="2:41" ht="13.5" customHeight="1" x14ac:dyDescent="0.15"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</row>
    <row r="261" spans="2:41" ht="13.5" customHeight="1" x14ac:dyDescent="0.15"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</row>
    <row r="262" spans="2:41" ht="13.5" customHeight="1" x14ac:dyDescent="0.15"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</row>
    <row r="263" spans="2:41" ht="13.5" customHeight="1" x14ac:dyDescent="0.15"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</row>
    <row r="264" spans="2:41" ht="13.5" customHeight="1" x14ac:dyDescent="0.15"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</row>
    <row r="265" spans="2:41" ht="13.5" customHeight="1" x14ac:dyDescent="0.15"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</row>
    <row r="266" spans="2:41" ht="13.5" customHeight="1" x14ac:dyDescent="0.15"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</row>
    <row r="267" spans="2:41" ht="15.75" customHeight="1" x14ac:dyDescent="0.15"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</row>
    <row r="268" spans="2:41" ht="15.75" customHeight="1" x14ac:dyDescent="0.15"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</row>
    <row r="269" spans="2:41" ht="15.75" customHeight="1" x14ac:dyDescent="0.15"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</row>
    <row r="270" spans="2:41" ht="15.75" customHeight="1" x14ac:dyDescent="0.15"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</row>
    <row r="271" spans="2:41" ht="15.75" customHeight="1" x14ac:dyDescent="0.15"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</row>
    <row r="272" spans="2:41" ht="15.75" customHeight="1" x14ac:dyDescent="0.15"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</row>
    <row r="273" spans="2:41" ht="15.75" customHeight="1" x14ac:dyDescent="0.15"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</row>
    <row r="274" spans="2:41" ht="15.75" customHeight="1" x14ac:dyDescent="0.15"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</row>
    <row r="275" spans="2:41" ht="15.75" customHeight="1" x14ac:dyDescent="0.15"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</row>
    <row r="276" spans="2:41" ht="15.75" customHeight="1" x14ac:dyDescent="0.15"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</row>
    <row r="277" spans="2:41" ht="15.75" customHeight="1" x14ac:dyDescent="0.15"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</row>
    <row r="278" spans="2:41" ht="15.75" customHeight="1" x14ac:dyDescent="0.15"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</row>
    <row r="279" spans="2:41" ht="15.75" customHeight="1" x14ac:dyDescent="0.15"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</row>
    <row r="280" spans="2:41" ht="15.75" customHeight="1" x14ac:dyDescent="0.15"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</row>
    <row r="281" spans="2:41" ht="15.75" customHeight="1" x14ac:dyDescent="0.15"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</row>
    <row r="282" spans="2:41" ht="15.75" customHeight="1" x14ac:dyDescent="0.15"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</row>
    <row r="283" spans="2:41" ht="15.75" customHeight="1" x14ac:dyDescent="0.15"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</row>
    <row r="284" spans="2:41" ht="15.75" customHeight="1" x14ac:dyDescent="0.15"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</row>
    <row r="285" spans="2:41" ht="15.75" customHeight="1" x14ac:dyDescent="0.15"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</row>
    <row r="286" spans="2:41" ht="15.75" customHeight="1" x14ac:dyDescent="0.15"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</row>
    <row r="287" spans="2:41" ht="15.75" customHeight="1" x14ac:dyDescent="0.15"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</row>
    <row r="288" spans="2:41" ht="15.75" customHeight="1" x14ac:dyDescent="0.15"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</row>
    <row r="289" spans="2:41" ht="15.75" customHeight="1" x14ac:dyDescent="0.15"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</row>
    <row r="290" spans="2:41" ht="15.75" customHeight="1" x14ac:dyDescent="0.15"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</row>
    <row r="291" spans="2:41" ht="15.75" customHeight="1" x14ac:dyDescent="0.15"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</row>
    <row r="292" spans="2:41" ht="15.75" customHeight="1" x14ac:dyDescent="0.15"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</row>
    <row r="293" spans="2:41" ht="15.75" customHeight="1" x14ac:dyDescent="0.15"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</row>
    <row r="294" spans="2:41" ht="15.75" customHeight="1" x14ac:dyDescent="0.15"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</row>
    <row r="295" spans="2:41" ht="15.75" customHeight="1" x14ac:dyDescent="0.15"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</row>
    <row r="296" spans="2:41" ht="15.75" customHeight="1" x14ac:dyDescent="0.15"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</row>
    <row r="297" spans="2:41" ht="15.75" customHeight="1" x14ac:dyDescent="0.15"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</row>
    <row r="298" spans="2:41" ht="15.75" customHeight="1" x14ac:dyDescent="0.15"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</row>
    <row r="299" spans="2:41" ht="15.75" customHeight="1" x14ac:dyDescent="0.15"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</row>
    <row r="300" spans="2:41" ht="15.75" customHeight="1" x14ac:dyDescent="0.15"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</row>
    <row r="301" spans="2:41" ht="15.75" customHeight="1" x14ac:dyDescent="0.15"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</row>
    <row r="302" spans="2:41" ht="15.75" customHeight="1" x14ac:dyDescent="0.15"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</row>
    <row r="303" spans="2:41" ht="15.75" customHeight="1" x14ac:dyDescent="0.15"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</row>
    <row r="304" spans="2:41" ht="15.75" customHeight="1" x14ac:dyDescent="0.15"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</row>
    <row r="305" spans="2:41" ht="15.75" customHeight="1" x14ac:dyDescent="0.15"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</row>
    <row r="306" spans="2:41" ht="15.75" customHeight="1" x14ac:dyDescent="0.15"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</row>
    <row r="307" spans="2:41" ht="15.75" customHeight="1" x14ac:dyDescent="0.15"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</row>
    <row r="308" spans="2:41" ht="15.75" customHeight="1" x14ac:dyDescent="0.15"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</row>
    <row r="309" spans="2:41" ht="15.75" customHeight="1" x14ac:dyDescent="0.15"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</row>
    <row r="310" spans="2:41" ht="15.75" customHeight="1" x14ac:dyDescent="0.15"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</row>
    <row r="311" spans="2:41" ht="15.75" customHeight="1" x14ac:dyDescent="0.15"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</row>
    <row r="312" spans="2:41" ht="15.75" customHeight="1" x14ac:dyDescent="0.15"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</row>
    <row r="313" spans="2:41" ht="15.75" customHeight="1" x14ac:dyDescent="0.15"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</row>
    <row r="314" spans="2:41" ht="15.75" customHeight="1" x14ac:dyDescent="0.15"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</row>
    <row r="315" spans="2:41" ht="15.75" customHeight="1" x14ac:dyDescent="0.15"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</row>
    <row r="316" spans="2:41" ht="15.75" customHeight="1" x14ac:dyDescent="0.15"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</row>
    <row r="317" spans="2:41" ht="15.75" customHeight="1" x14ac:dyDescent="0.15"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</row>
    <row r="318" spans="2:41" ht="15.75" customHeight="1" x14ac:dyDescent="0.15"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</row>
    <row r="319" spans="2:41" ht="15.75" customHeight="1" x14ac:dyDescent="0.15"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</row>
    <row r="320" spans="2:41" ht="15.75" customHeight="1" x14ac:dyDescent="0.15"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</row>
    <row r="321" spans="2:41" ht="15.75" customHeight="1" x14ac:dyDescent="0.15"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</row>
    <row r="322" spans="2:41" ht="15.75" customHeight="1" x14ac:dyDescent="0.15"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</row>
    <row r="323" spans="2:41" ht="15.75" customHeight="1" x14ac:dyDescent="0.15"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</row>
    <row r="324" spans="2:41" ht="15.75" customHeight="1" x14ac:dyDescent="0.15"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</row>
    <row r="325" spans="2:41" ht="15.75" customHeight="1" x14ac:dyDescent="0.15"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</row>
    <row r="326" spans="2:41" ht="15.75" customHeight="1" x14ac:dyDescent="0.15"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</row>
    <row r="327" spans="2:41" ht="15.75" customHeight="1" x14ac:dyDescent="0.15"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</row>
    <row r="328" spans="2:41" ht="15.75" customHeight="1" x14ac:dyDescent="0.15"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</row>
    <row r="329" spans="2:41" ht="15.75" customHeight="1" x14ac:dyDescent="0.15"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</row>
    <row r="330" spans="2:41" ht="15.75" customHeight="1" x14ac:dyDescent="0.15"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</row>
    <row r="331" spans="2:41" ht="15.75" customHeight="1" x14ac:dyDescent="0.15"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</row>
    <row r="332" spans="2:41" ht="15.75" customHeight="1" x14ac:dyDescent="0.15"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</row>
    <row r="333" spans="2:41" ht="15.75" customHeight="1" x14ac:dyDescent="0.15"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</row>
    <row r="334" spans="2:41" ht="15.75" customHeight="1" x14ac:dyDescent="0.15"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</row>
    <row r="335" spans="2:41" ht="15.75" customHeight="1" x14ac:dyDescent="0.15"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</row>
    <row r="336" spans="2:41" ht="15.75" customHeight="1" x14ac:dyDescent="0.15"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</row>
    <row r="337" spans="2:41" ht="15.75" customHeight="1" x14ac:dyDescent="0.15"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</row>
    <row r="338" spans="2:41" ht="15.75" customHeight="1" x14ac:dyDescent="0.15"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</row>
    <row r="339" spans="2:41" ht="15.75" customHeight="1" x14ac:dyDescent="0.15"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</row>
    <row r="340" spans="2:41" ht="15.75" customHeight="1" x14ac:dyDescent="0.15"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</row>
    <row r="341" spans="2:41" ht="15.75" customHeight="1" x14ac:dyDescent="0.15"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</row>
    <row r="342" spans="2:41" ht="15.75" customHeight="1" x14ac:dyDescent="0.15"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</row>
    <row r="343" spans="2:41" ht="15.75" customHeight="1" x14ac:dyDescent="0.15"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</row>
    <row r="344" spans="2:41" ht="15.75" customHeight="1" x14ac:dyDescent="0.15"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</row>
    <row r="345" spans="2:41" ht="15.75" customHeight="1" x14ac:dyDescent="0.15"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</row>
    <row r="346" spans="2:41" ht="15.75" customHeight="1" x14ac:dyDescent="0.15"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</row>
    <row r="347" spans="2:41" ht="15.75" customHeight="1" x14ac:dyDescent="0.15"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</row>
    <row r="348" spans="2:41" ht="15.75" customHeight="1" x14ac:dyDescent="0.15"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</row>
    <row r="349" spans="2:41" ht="15.75" customHeight="1" x14ac:dyDescent="0.15"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</row>
    <row r="350" spans="2:41" ht="15.75" customHeight="1" x14ac:dyDescent="0.15"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</row>
    <row r="351" spans="2:41" ht="15.75" customHeight="1" x14ac:dyDescent="0.15"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</row>
    <row r="352" spans="2:41" ht="15.75" customHeight="1" x14ac:dyDescent="0.15"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</row>
    <row r="353" spans="2:41" ht="15.75" customHeight="1" x14ac:dyDescent="0.15"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</row>
    <row r="354" spans="2:41" ht="15.75" customHeight="1" x14ac:dyDescent="0.15"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</row>
    <row r="355" spans="2:41" ht="15.75" customHeight="1" x14ac:dyDescent="0.15"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</row>
    <row r="356" spans="2:41" ht="15.75" customHeight="1" x14ac:dyDescent="0.15"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</row>
    <row r="357" spans="2:41" ht="15.75" customHeight="1" x14ac:dyDescent="0.15"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</row>
    <row r="358" spans="2:41" ht="15.75" customHeight="1" x14ac:dyDescent="0.15"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</row>
    <row r="359" spans="2:41" ht="15.75" customHeight="1" x14ac:dyDescent="0.15"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</row>
    <row r="360" spans="2:41" ht="15.75" customHeight="1" x14ac:dyDescent="0.15"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</row>
    <row r="361" spans="2:41" ht="15.75" customHeight="1" x14ac:dyDescent="0.15"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</row>
    <row r="362" spans="2:41" ht="15.75" customHeight="1" x14ac:dyDescent="0.15"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</row>
    <row r="363" spans="2:41" ht="15.75" customHeight="1" x14ac:dyDescent="0.15"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</row>
    <row r="364" spans="2:41" ht="15.75" customHeight="1" x14ac:dyDescent="0.15"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</row>
    <row r="365" spans="2:41" ht="15.75" customHeight="1" x14ac:dyDescent="0.15"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</row>
    <row r="366" spans="2:41" ht="15.75" customHeight="1" x14ac:dyDescent="0.15"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</row>
    <row r="367" spans="2:41" ht="15.75" customHeight="1" x14ac:dyDescent="0.15"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</row>
    <row r="368" spans="2:41" ht="15.75" customHeight="1" x14ac:dyDescent="0.15"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</row>
    <row r="369" spans="2:41" ht="15.75" customHeight="1" x14ac:dyDescent="0.15"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</row>
    <row r="370" spans="2:41" ht="15.75" customHeight="1" x14ac:dyDescent="0.15"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</row>
    <row r="371" spans="2:41" ht="15.75" customHeight="1" x14ac:dyDescent="0.15"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</row>
    <row r="372" spans="2:41" ht="15.75" customHeight="1" x14ac:dyDescent="0.15"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</row>
    <row r="373" spans="2:41" ht="15.75" customHeight="1" x14ac:dyDescent="0.15"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</row>
    <row r="374" spans="2:41" ht="15.75" customHeight="1" x14ac:dyDescent="0.15"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</row>
    <row r="375" spans="2:41" ht="15.75" customHeight="1" x14ac:dyDescent="0.15"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</row>
    <row r="376" spans="2:41" ht="15.75" customHeight="1" x14ac:dyDescent="0.15"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</row>
    <row r="377" spans="2:41" ht="15.75" customHeight="1" x14ac:dyDescent="0.15"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</row>
    <row r="378" spans="2:41" ht="15.75" customHeight="1" x14ac:dyDescent="0.15"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</row>
    <row r="379" spans="2:41" ht="15.75" customHeight="1" x14ac:dyDescent="0.15"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</row>
    <row r="380" spans="2:41" ht="15.75" customHeight="1" x14ac:dyDescent="0.15"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</row>
    <row r="381" spans="2:41" ht="15.75" customHeight="1" x14ac:dyDescent="0.15"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</row>
    <row r="382" spans="2:41" ht="15.75" customHeight="1" x14ac:dyDescent="0.15"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</row>
    <row r="383" spans="2:41" ht="15.75" customHeight="1" x14ac:dyDescent="0.15"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</row>
    <row r="384" spans="2:41" ht="15.75" customHeight="1" x14ac:dyDescent="0.15"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</row>
    <row r="385" spans="2:41" ht="15.75" customHeight="1" x14ac:dyDescent="0.15"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</row>
    <row r="386" spans="2:41" ht="15.75" customHeight="1" x14ac:dyDescent="0.15"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</row>
    <row r="387" spans="2:41" ht="15.75" customHeight="1" x14ac:dyDescent="0.15"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</row>
    <row r="388" spans="2:41" ht="15.75" customHeight="1" x14ac:dyDescent="0.15"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</row>
    <row r="389" spans="2:41" ht="15.75" customHeight="1" x14ac:dyDescent="0.15"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</row>
    <row r="390" spans="2:41" ht="15.75" customHeight="1" x14ac:dyDescent="0.15"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</row>
    <row r="391" spans="2:41" ht="15.75" customHeight="1" x14ac:dyDescent="0.15"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</row>
    <row r="392" spans="2:41" ht="15.75" customHeight="1" x14ac:dyDescent="0.15"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</row>
    <row r="393" spans="2:41" ht="15.75" customHeight="1" x14ac:dyDescent="0.15"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</row>
    <row r="394" spans="2:41" ht="15.75" customHeight="1" x14ac:dyDescent="0.15"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</row>
    <row r="395" spans="2:41" ht="15.75" customHeight="1" x14ac:dyDescent="0.15"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</row>
    <row r="396" spans="2:41" ht="15.75" customHeight="1" x14ac:dyDescent="0.15"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</row>
    <row r="397" spans="2:41" ht="15.75" customHeight="1" x14ac:dyDescent="0.15"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</row>
    <row r="398" spans="2:41" ht="15.75" customHeight="1" x14ac:dyDescent="0.15"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</row>
    <row r="399" spans="2:41" ht="15.75" customHeight="1" x14ac:dyDescent="0.15"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</row>
    <row r="400" spans="2:41" ht="15.75" customHeight="1" x14ac:dyDescent="0.15"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</row>
    <row r="401" spans="2:41" ht="15.75" customHeight="1" x14ac:dyDescent="0.15"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</row>
    <row r="402" spans="2:41" ht="15.75" customHeight="1" x14ac:dyDescent="0.15"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</row>
    <row r="403" spans="2:41" ht="15.75" customHeight="1" x14ac:dyDescent="0.15"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</row>
    <row r="404" spans="2:41" ht="15.75" customHeight="1" x14ac:dyDescent="0.15"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</row>
    <row r="405" spans="2:41" ht="15.75" customHeight="1" x14ac:dyDescent="0.15"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</row>
    <row r="406" spans="2:41" ht="15.75" customHeight="1" x14ac:dyDescent="0.15"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</row>
    <row r="407" spans="2:41" ht="15.75" customHeight="1" x14ac:dyDescent="0.15"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</row>
    <row r="408" spans="2:41" ht="15.75" customHeight="1" x14ac:dyDescent="0.15"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</row>
    <row r="409" spans="2:41" ht="15.75" customHeight="1" x14ac:dyDescent="0.15"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</row>
    <row r="410" spans="2:41" ht="15.75" customHeight="1" x14ac:dyDescent="0.15"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</row>
    <row r="411" spans="2:41" ht="15.75" customHeight="1" x14ac:dyDescent="0.15"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</row>
    <row r="412" spans="2:41" ht="15.75" customHeight="1" x14ac:dyDescent="0.15"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</row>
    <row r="413" spans="2:41" ht="15.75" customHeight="1" x14ac:dyDescent="0.15"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</row>
    <row r="414" spans="2:41" ht="15.75" customHeight="1" x14ac:dyDescent="0.15"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</row>
    <row r="415" spans="2:41" ht="15.75" customHeight="1" x14ac:dyDescent="0.15"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</row>
    <row r="416" spans="2:41" ht="15.75" customHeight="1" x14ac:dyDescent="0.15"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</row>
    <row r="417" spans="2:41" ht="15.75" customHeight="1" x14ac:dyDescent="0.15"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</row>
    <row r="418" spans="2:41" ht="15.75" customHeight="1" x14ac:dyDescent="0.15"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</row>
    <row r="419" spans="2:41" ht="15.75" customHeight="1" x14ac:dyDescent="0.15"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</row>
    <row r="420" spans="2:41" ht="15.75" customHeight="1" x14ac:dyDescent="0.15"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</row>
    <row r="421" spans="2:41" ht="15.75" customHeight="1" x14ac:dyDescent="0.15"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</row>
    <row r="422" spans="2:41" ht="15.75" customHeight="1" x14ac:dyDescent="0.15"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</row>
    <row r="423" spans="2:41" ht="15.75" customHeight="1" x14ac:dyDescent="0.15"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</row>
    <row r="424" spans="2:41" ht="15.75" customHeight="1" x14ac:dyDescent="0.15"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</row>
    <row r="425" spans="2:41" ht="15.75" customHeight="1" x14ac:dyDescent="0.15"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</row>
    <row r="426" spans="2:41" ht="15.75" customHeight="1" x14ac:dyDescent="0.15"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</row>
    <row r="427" spans="2:41" ht="15.75" customHeight="1" x14ac:dyDescent="0.15"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</row>
    <row r="428" spans="2:41" ht="15.75" customHeight="1" x14ac:dyDescent="0.15"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  <c r="AO428" s="14"/>
    </row>
    <row r="429" spans="2:41" ht="15.75" customHeight="1" x14ac:dyDescent="0.15"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  <c r="AO429" s="14"/>
    </row>
    <row r="430" spans="2:41" ht="15.75" customHeight="1" x14ac:dyDescent="0.15"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  <c r="AL430" s="14"/>
      <c r="AM430" s="14"/>
      <c r="AN430" s="14"/>
      <c r="AO430" s="14"/>
    </row>
    <row r="431" spans="2:41" ht="15.75" customHeight="1" x14ac:dyDescent="0.15"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  <c r="AO431" s="14"/>
    </row>
    <row r="432" spans="2:41" ht="15.75" customHeight="1" x14ac:dyDescent="0.15"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/>
      <c r="AO432" s="14"/>
    </row>
    <row r="433" spans="2:41" ht="15.75" customHeight="1" x14ac:dyDescent="0.15"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  <c r="AO433" s="14"/>
    </row>
    <row r="434" spans="2:41" ht="15.75" customHeight="1" x14ac:dyDescent="0.15"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  <c r="AO434" s="14"/>
    </row>
    <row r="435" spans="2:41" ht="15.75" customHeight="1" x14ac:dyDescent="0.15"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  <c r="AO435" s="14"/>
    </row>
    <row r="436" spans="2:41" ht="15.75" customHeight="1" x14ac:dyDescent="0.15"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  <c r="AO436" s="14"/>
    </row>
    <row r="437" spans="2:41" ht="15.75" customHeight="1" x14ac:dyDescent="0.15"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  <c r="AO437" s="14"/>
    </row>
    <row r="438" spans="2:41" ht="15.75" customHeight="1" x14ac:dyDescent="0.15"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  <c r="AL438" s="14"/>
      <c r="AM438" s="14"/>
      <c r="AN438" s="14"/>
      <c r="AO438" s="14"/>
    </row>
    <row r="439" spans="2:41" ht="15.75" customHeight="1" x14ac:dyDescent="0.15"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  <c r="AO439" s="14"/>
    </row>
    <row r="440" spans="2:41" ht="15.75" customHeight="1" x14ac:dyDescent="0.15"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  <c r="AL440" s="14"/>
      <c r="AM440" s="14"/>
      <c r="AN440" s="14"/>
      <c r="AO440" s="14"/>
    </row>
    <row r="441" spans="2:41" ht="15.75" customHeight="1" x14ac:dyDescent="0.15"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  <c r="AL441" s="14"/>
      <c r="AM441" s="14"/>
      <c r="AN441" s="14"/>
      <c r="AO441" s="14"/>
    </row>
    <row r="442" spans="2:41" ht="15.75" customHeight="1" x14ac:dyDescent="0.15"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</row>
    <row r="443" spans="2:41" ht="15.75" customHeight="1" x14ac:dyDescent="0.15"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</row>
    <row r="444" spans="2:41" ht="15.75" customHeight="1" x14ac:dyDescent="0.15"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</row>
    <row r="445" spans="2:41" ht="15.75" customHeight="1" x14ac:dyDescent="0.15"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</row>
    <row r="446" spans="2:41" ht="15.75" customHeight="1" x14ac:dyDescent="0.15"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</row>
    <row r="447" spans="2:41" ht="15.75" customHeight="1" x14ac:dyDescent="0.15"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</row>
    <row r="448" spans="2:41" ht="15.75" customHeight="1" x14ac:dyDescent="0.15"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</row>
    <row r="449" spans="2:41" ht="15.75" customHeight="1" x14ac:dyDescent="0.15"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</row>
    <row r="450" spans="2:41" ht="15.75" customHeight="1" x14ac:dyDescent="0.15"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</row>
    <row r="451" spans="2:41" ht="15.75" customHeight="1" x14ac:dyDescent="0.15"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</row>
    <row r="452" spans="2:41" ht="15.75" customHeight="1" x14ac:dyDescent="0.15"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</row>
    <row r="453" spans="2:41" ht="15.75" customHeight="1" x14ac:dyDescent="0.15"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</row>
    <row r="454" spans="2:41" ht="15.75" customHeight="1" x14ac:dyDescent="0.15"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</row>
    <row r="455" spans="2:41" ht="15.75" customHeight="1" x14ac:dyDescent="0.15"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</row>
    <row r="456" spans="2:41" ht="15.75" customHeight="1" x14ac:dyDescent="0.15"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</row>
    <row r="457" spans="2:41" ht="15.75" customHeight="1" x14ac:dyDescent="0.15"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</row>
    <row r="458" spans="2:41" ht="15.75" customHeight="1" x14ac:dyDescent="0.15"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</row>
    <row r="459" spans="2:41" ht="15.75" customHeight="1" x14ac:dyDescent="0.15"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</row>
    <row r="460" spans="2:41" ht="15.75" customHeight="1" x14ac:dyDescent="0.15"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</row>
    <row r="461" spans="2:41" ht="15.75" customHeight="1" x14ac:dyDescent="0.15"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</row>
    <row r="462" spans="2:41" ht="15.75" customHeight="1" x14ac:dyDescent="0.15"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  <c r="AO462" s="14"/>
    </row>
    <row r="463" spans="2:41" ht="15.75" customHeight="1" x14ac:dyDescent="0.15"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</row>
    <row r="464" spans="2:41" ht="15.75" customHeight="1" x14ac:dyDescent="0.15"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</row>
    <row r="465" spans="2:41" ht="15.75" customHeight="1" x14ac:dyDescent="0.15"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</row>
    <row r="466" spans="2:41" ht="15.75" customHeight="1" x14ac:dyDescent="0.15"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  <c r="AL466" s="14"/>
      <c r="AM466" s="14"/>
      <c r="AN466" s="14"/>
      <c r="AO466" s="14"/>
    </row>
    <row r="467" spans="2:41" ht="15.75" customHeight="1" x14ac:dyDescent="0.15"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  <c r="AO467" s="14"/>
    </row>
    <row r="468" spans="2:41" ht="15.75" customHeight="1" x14ac:dyDescent="0.15"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  <c r="AO468" s="14"/>
    </row>
    <row r="469" spans="2:41" ht="15.75" customHeight="1" x14ac:dyDescent="0.15"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  <c r="AL469" s="14"/>
      <c r="AM469" s="14"/>
      <c r="AN469" s="14"/>
      <c r="AO469" s="14"/>
    </row>
    <row r="470" spans="2:41" ht="15.75" customHeight="1" x14ac:dyDescent="0.15"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  <c r="AO470" s="14"/>
    </row>
    <row r="471" spans="2:41" ht="15.75" customHeight="1" x14ac:dyDescent="0.15"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  <c r="AO471" s="14"/>
    </row>
    <row r="472" spans="2:41" ht="15.75" customHeight="1" x14ac:dyDescent="0.15"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  <c r="AL472" s="14"/>
      <c r="AM472" s="14"/>
      <c r="AN472" s="14"/>
      <c r="AO472" s="14"/>
    </row>
    <row r="473" spans="2:41" ht="15.75" customHeight="1" x14ac:dyDescent="0.15"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  <c r="AL473" s="14"/>
      <c r="AM473" s="14"/>
      <c r="AN473" s="14"/>
      <c r="AO473" s="14"/>
    </row>
    <row r="474" spans="2:41" ht="15.75" customHeight="1" x14ac:dyDescent="0.15"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  <c r="AO474" s="14"/>
    </row>
    <row r="475" spans="2:41" ht="15.75" customHeight="1" x14ac:dyDescent="0.15"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  <c r="AL475" s="14"/>
      <c r="AM475" s="14"/>
      <c r="AN475" s="14"/>
      <c r="AO475" s="14"/>
    </row>
    <row r="476" spans="2:41" ht="15.75" customHeight="1" x14ac:dyDescent="0.15"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  <c r="AJ476" s="14"/>
      <c r="AK476" s="14"/>
      <c r="AL476" s="14"/>
      <c r="AM476" s="14"/>
      <c r="AN476" s="14"/>
      <c r="AO476" s="14"/>
    </row>
    <row r="477" spans="2:41" ht="15.75" customHeight="1" x14ac:dyDescent="0.15"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  <c r="AO477" s="14"/>
    </row>
    <row r="478" spans="2:41" ht="15.75" customHeight="1" x14ac:dyDescent="0.15"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  <c r="AJ478" s="14"/>
      <c r="AK478" s="14"/>
      <c r="AL478" s="14"/>
      <c r="AM478" s="14"/>
      <c r="AN478" s="14"/>
      <c r="AO478" s="14"/>
    </row>
    <row r="479" spans="2:41" ht="15.75" customHeight="1" x14ac:dyDescent="0.15"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/>
      <c r="AK479" s="14"/>
      <c r="AL479" s="14"/>
      <c r="AM479" s="14"/>
      <c r="AN479" s="14"/>
      <c r="AO479" s="14"/>
    </row>
    <row r="480" spans="2:41" ht="15.75" customHeight="1" x14ac:dyDescent="0.15"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  <c r="AJ480" s="14"/>
      <c r="AK480" s="14"/>
      <c r="AL480" s="14"/>
      <c r="AM480" s="14"/>
      <c r="AN480" s="14"/>
      <c r="AO480" s="14"/>
    </row>
    <row r="481" spans="2:41" ht="15.75" customHeight="1" x14ac:dyDescent="0.15"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  <c r="AL481" s="14"/>
      <c r="AM481" s="14"/>
      <c r="AN481" s="14"/>
      <c r="AO481" s="14"/>
    </row>
    <row r="482" spans="2:41" ht="15.75" customHeight="1" x14ac:dyDescent="0.15"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  <c r="AL482" s="14"/>
      <c r="AM482" s="14"/>
      <c r="AN482" s="14"/>
      <c r="AO482" s="14"/>
    </row>
    <row r="483" spans="2:41" ht="15.75" customHeight="1" x14ac:dyDescent="0.15"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  <c r="AM483" s="14"/>
      <c r="AN483" s="14"/>
      <c r="AO483" s="14"/>
    </row>
    <row r="484" spans="2:41" ht="15.75" customHeight="1" x14ac:dyDescent="0.15"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  <c r="AJ484" s="14"/>
      <c r="AK484" s="14"/>
      <c r="AL484" s="14"/>
      <c r="AM484" s="14"/>
      <c r="AN484" s="14"/>
      <c r="AO484" s="14"/>
    </row>
    <row r="485" spans="2:41" ht="15.75" customHeight="1" x14ac:dyDescent="0.15"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  <c r="AJ485" s="14"/>
      <c r="AK485" s="14"/>
      <c r="AL485" s="14"/>
      <c r="AM485" s="14"/>
      <c r="AN485" s="14"/>
      <c r="AO485" s="14"/>
    </row>
    <row r="486" spans="2:41" ht="15.75" customHeight="1" x14ac:dyDescent="0.15"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  <c r="AL486" s="14"/>
      <c r="AM486" s="14"/>
      <c r="AN486" s="14"/>
      <c r="AO486" s="14"/>
    </row>
    <row r="487" spans="2:41" ht="15.75" customHeight="1" x14ac:dyDescent="0.15"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/>
      <c r="AO487" s="14"/>
    </row>
    <row r="488" spans="2:41" ht="15.75" customHeight="1" x14ac:dyDescent="0.15"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  <c r="AL488" s="14"/>
      <c r="AM488" s="14"/>
      <c r="AN488" s="14"/>
      <c r="AO488" s="14"/>
    </row>
    <row r="489" spans="2:41" ht="15.75" customHeight="1" x14ac:dyDescent="0.15"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  <c r="AL489" s="14"/>
      <c r="AM489" s="14"/>
      <c r="AN489" s="14"/>
      <c r="AO489" s="14"/>
    </row>
    <row r="490" spans="2:41" ht="15.75" customHeight="1" x14ac:dyDescent="0.15"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/>
      <c r="AK490" s="14"/>
      <c r="AL490" s="14"/>
      <c r="AM490" s="14"/>
      <c r="AN490" s="14"/>
      <c r="AO490" s="14"/>
    </row>
    <row r="491" spans="2:41" ht="15.75" customHeight="1" x14ac:dyDescent="0.15"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  <c r="AJ491" s="14"/>
      <c r="AK491" s="14"/>
      <c r="AL491" s="14"/>
      <c r="AM491" s="14"/>
      <c r="AN491" s="14"/>
      <c r="AO491" s="14"/>
    </row>
    <row r="492" spans="2:41" ht="15.75" customHeight="1" x14ac:dyDescent="0.15"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  <c r="AM492" s="14"/>
      <c r="AN492" s="14"/>
      <c r="AO492" s="14"/>
    </row>
    <row r="493" spans="2:41" ht="15.75" customHeight="1" x14ac:dyDescent="0.15"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  <c r="AJ493" s="14"/>
      <c r="AK493" s="14"/>
      <c r="AL493" s="14"/>
      <c r="AM493" s="14"/>
      <c r="AN493" s="14"/>
      <c r="AO493" s="14"/>
    </row>
    <row r="494" spans="2:41" ht="15.75" customHeight="1" x14ac:dyDescent="0.15"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  <c r="AM494" s="14"/>
      <c r="AN494" s="14"/>
      <c r="AO494" s="14"/>
    </row>
    <row r="495" spans="2:41" ht="15.75" customHeight="1" x14ac:dyDescent="0.15"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  <c r="AO495" s="14"/>
    </row>
    <row r="496" spans="2:41" ht="15.75" customHeight="1" x14ac:dyDescent="0.15"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  <c r="AO496" s="14"/>
    </row>
    <row r="497" spans="2:41" ht="15.75" customHeight="1" x14ac:dyDescent="0.15"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  <c r="AO497" s="14"/>
    </row>
    <row r="498" spans="2:41" ht="15.75" customHeight="1" x14ac:dyDescent="0.15"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  <c r="AO498" s="14"/>
    </row>
    <row r="499" spans="2:41" ht="15.75" customHeight="1" x14ac:dyDescent="0.15"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  <c r="AO499" s="14"/>
    </row>
    <row r="500" spans="2:41" ht="15.75" customHeight="1" x14ac:dyDescent="0.15"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  <c r="AO500" s="14"/>
    </row>
    <row r="501" spans="2:41" ht="15.75" customHeight="1" x14ac:dyDescent="0.15"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  <c r="AO501" s="14"/>
    </row>
    <row r="502" spans="2:41" ht="15.75" customHeight="1" x14ac:dyDescent="0.15"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  <c r="AJ502" s="14"/>
      <c r="AK502" s="14"/>
      <c r="AL502" s="14"/>
      <c r="AM502" s="14"/>
      <c r="AN502" s="14"/>
      <c r="AO502" s="14"/>
    </row>
    <row r="503" spans="2:41" ht="15.75" customHeight="1" x14ac:dyDescent="0.15"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  <c r="AJ503" s="14"/>
      <c r="AK503" s="14"/>
      <c r="AL503" s="14"/>
      <c r="AM503" s="14"/>
      <c r="AN503" s="14"/>
      <c r="AO503" s="14"/>
    </row>
    <row r="504" spans="2:41" ht="15.75" customHeight="1" x14ac:dyDescent="0.15"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  <c r="AJ504" s="14"/>
      <c r="AK504" s="14"/>
      <c r="AL504" s="14"/>
      <c r="AM504" s="14"/>
      <c r="AN504" s="14"/>
      <c r="AO504" s="14"/>
    </row>
    <row r="505" spans="2:41" ht="15.75" customHeight="1" x14ac:dyDescent="0.15"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  <c r="AJ505" s="14"/>
      <c r="AK505" s="14"/>
      <c r="AL505" s="14"/>
      <c r="AM505" s="14"/>
      <c r="AN505" s="14"/>
      <c r="AO505" s="14"/>
    </row>
    <row r="506" spans="2:41" ht="15.75" customHeight="1" x14ac:dyDescent="0.15"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  <c r="AJ506" s="14"/>
      <c r="AK506" s="14"/>
      <c r="AL506" s="14"/>
      <c r="AM506" s="14"/>
      <c r="AN506" s="14"/>
      <c r="AO506" s="14"/>
    </row>
    <row r="507" spans="2:41" ht="15.75" customHeight="1" x14ac:dyDescent="0.15"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  <c r="AL507" s="14"/>
      <c r="AM507" s="14"/>
      <c r="AN507" s="14"/>
      <c r="AO507" s="14"/>
    </row>
    <row r="508" spans="2:41" ht="15.75" customHeight="1" x14ac:dyDescent="0.15"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  <c r="AL508" s="14"/>
      <c r="AM508" s="14"/>
      <c r="AN508" s="14"/>
      <c r="AO508" s="14"/>
    </row>
    <row r="509" spans="2:41" ht="15.75" customHeight="1" x14ac:dyDescent="0.15"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  <c r="AM509" s="14"/>
      <c r="AN509" s="14"/>
      <c r="AO509" s="14"/>
    </row>
    <row r="510" spans="2:41" ht="15.75" customHeight="1" x14ac:dyDescent="0.15"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  <c r="AL510" s="14"/>
      <c r="AM510" s="14"/>
      <c r="AN510" s="14"/>
      <c r="AO510" s="14"/>
    </row>
    <row r="511" spans="2:41" ht="15.75" customHeight="1" x14ac:dyDescent="0.15"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  <c r="AM511" s="14"/>
      <c r="AN511" s="14"/>
      <c r="AO511" s="14"/>
    </row>
    <row r="512" spans="2:41" ht="15.75" customHeight="1" x14ac:dyDescent="0.15"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  <c r="AM512" s="14"/>
      <c r="AN512" s="14"/>
      <c r="AO512" s="14"/>
    </row>
    <row r="513" spans="2:41" ht="15.75" customHeight="1" x14ac:dyDescent="0.15"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  <c r="AO513" s="14"/>
    </row>
    <row r="514" spans="2:41" ht="15.75" customHeight="1" x14ac:dyDescent="0.15"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  <c r="AL514" s="14"/>
      <c r="AM514" s="14"/>
      <c r="AN514" s="14"/>
      <c r="AO514" s="14"/>
    </row>
    <row r="515" spans="2:41" ht="15.75" customHeight="1" x14ac:dyDescent="0.15"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  <c r="AK515" s="14"/>
      <c r="AL515" s="14"/>
      <c r="AM515" s="14"/>
      <c r="AN515" s="14"/>
      <c r="AO515" s="14"/>
    </row>
    <row r="516" spans="2:41" ht="15.75" customHeight="1" x14ac:dyDescent="0.15"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  <c r="AL516" s="14"/>
      <c r="AM516" s="14"/>
      <c r="AN516" s="14"/>
      <c r="AO516" s="14"/>
    </row>
    <row r="517" spans="2:41" ht="15.75" customHeight="1" x14ac:dyDescent="0.15"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  <c r="AJ517" s="14"/>
      <c r="AK517" s="14"/>
      <c r="AL517" s="14"/>
      <c r="AM517" s="14"/>
      <c r="AN517" s="14"/>
      <c r="AO517" s="14"/>
    </row>
    <row r="518" spans="2:41" ht="15.75" customHeight="1" x14ac:dyDescent="0.15"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  <c r="AJ518" s="14"/>
      <c r="AK518" s="14"/>
      <c r="AL518" s="14"/>
      <c r="AM518" s="14"/>
      <c r="AN518" s="14"/>
      <c r="AO518" s="14"/>
    </row>
    <row r="519" spans="2:41" ht="15.75" customHeight="1" x14ac:dyDescent="0.15"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  <c r="AJ519" s="14"/>
      <c r="AK519" s="14"/>
      <c r="AL519" s="14"/>
      <c r="AM519" s="14"/>
      <c r="AN519" s="14"/>
      <c r="AO519" s="14"/>
    </row>
    <row r="520" spans="2:41" ht="15.75" customHeight="1" x14ac:dyDescent="0.15"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  <c r="AJ520" s="14"/>
      <c r="AK520" s="14"/>
      <c r="AL520" s="14"/>
      <c r="AM520" s="14"/>
      <c r="AN520" s="14"/>
      <c r="AO520" s="14"/>
    </row>
    <row r="521" spans="2:41" ht="15.75" customHeight="1" x14ac:dyDescent="0.15"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  <c r="AJ521" s="14"/>
      <c r="AK521" s="14"/>
      <c r="AL521" s="14"/>
      <c r="AM521" s="14"/>
      <c r="AN521" s="14"/>
      <c r="AO521" s="14"/>
    </row>
    <row r="522" spans="2:41" ht="15.75" customHeight="1" x14ac:dyDescent="0.15"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  <c r="AJ522" s="14"/>
      <c r="AK522" s="14"/>
      <c r="AL522" s="14"/>
      <c r="AM522" s="14"/>
      <c r="AN522" s="14"/>
      <c r="AO522" s="14"/>
    </row>
    <row r="523" spans="2:41" ht="15.75" customHeight="1" x14ac:dyDescent="0.15"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  <c r="AJ523" s="14"/>
      <c r="AK523" s="14"/>
      <c r="AL523" s="14"/>
      <c r="AM523" s="14"/>
      <c r="AN523" s="14"/>
      <c r="AO523" s="14"/>
    </row>
    <row r="524" spans="2:41" ht="15.75" customHeight="1" x14ac:dyDescent="0.15"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  <c r="AJ524" s="14"/>
      <c r="AK524" s="14"/>
      <c r="AL524" s="14"/>
      <c r="AM524" s="14"/>
      <c r="AN524" s="14"/>
      <c r="AO524" s="14"/>
    </row>
    <row r="525" spans="2:41" ht="15.75" customHeight="1" x14ac:dyDescent="0.15"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  <c r="AJ525" s="14"/>
      <c r="AK525" s="14"/>
      <c r="AL525" s="14"/>
      <c r="AM525" s="14"/>
      <c r="AN525" s="14"/>
      <c r="AO525" s="14"/>
    </row>
    <row r="526" spans="2:41" ht="15.75" customHeight="1" x14ac:dyDescent="0.15"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  <c r="AJ526" s="14"/>
      <c r="AK526" s="14"/>
      <c r="AL526" s="14"/>
      <c r="AM526" s="14"/>
      <c r="AN526" s="14"/>
      <c r="AO526" s="14"/>
    </row>
    <row r="527" spans="2:41" ht="15.75" customHeight="1" x14ac:dyDescent="0.15"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  <c r="AJ527" s="14"/>
      <c r="AK527" s="14"/>
      <c r="AL527" s="14"/>
      <c r="AM527" s="14"/>
      <c r="AN527" s="14"/>
      <c r="AO527" s="14"/>
    </row>
    <row r="528" spans="2:41" ht="15.75" customHeight="1" x14ac:dyDescent="0.15"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  <c r="AJ528" s="14"/>
      <c r="AK528" s="14"/>
      <c r="AL528" s="14"/>
      <c r="AM528" s="14"/>
      <c r="AN528" s="14"/>
      <c r="AO528" s="14"/>
    </row>
    <row r="529" spans="2:41" ht="15.75" customHeight="1" x14ac:dyDescent="0.15"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  <c r="AL529" s="14"/>
      <c r="AM529" s="14"/>
      <c r="AN529" s="14"/>
      <c r="AO529" s="14"/>
    </row>
    <row r="530" spans="2:41" ht="15.75" customHeight="1" x14ac:dyDescent="0.15"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  <c r="AJ530" s="14"/>
      <c r="AK530" s="14"/>
      <c r="AL530" s="14"/>
      <c r="AM530" s="14"/>
      <c r="AN530" s="14"/>
      <c r="AO530" s="14"/>
    </row>
    <row r="531" spans="2:41" ht="15.75" customHeight="1" x14ac:dyDescent="0.15"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  <c r="AK531" s="14"/>
      <c r="AL531" s="14"/>
      <c r="AM531" s="14"/>
      <c r="AN531" s="14"/>
      <c r="AO531" s="14"/>
    </row>
    <row r="532" spans="2:41" ht="15.75" customHeight="1" x14ac:dyDescent="0.15"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  <c r="AL532" s="14"/>
      <c r="AM532" s="14"/>
      <c r="AN532" s="14"/>
      <c r="AO532" s="14"/>
    </row>
    <row r="533" spans="2:41" ht="15.75" customHeight="1" x14ac:dyDescent="0.15"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  <c r="AL533" s="14"/>
      <c r="AM533" s="14"/>
      <c r="AN533" s="14"/>
      <c r="AO533" s="14"/>
    </row>
    <row r="534" spans="2:41" ht="15.75" customHeight="1" x14ac:dyDescent="0.15"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  <c r="AO534" s="14"/>
    </row>
    <row r="535" spans="2:41" ht="15.75" customHeight="1" x14ac:dyDescent="0.15"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/>
      <c r="AO535" s="14"/>
    </row>
    <row r="536" spans="2:41" ht="15.75" customHeight="1" x14ac:dyDescent="0.15"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14"/>
      <c r="AM536" s="14"/>
      <c r="AN536" s="14"/>
      <c r="AO536" s="14"/>
    </row>
    <row r="537" spans="2:41" ht="15.75" customHeight="1" x14ac:dyDescent="0.15"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  <c r="AL537" s="14"/>
      <c r="AM537" s="14"/>
      <c r="AN537" s="14"/>
      <c r="AO537" s="14"/>
    </row>
    <row r="538" spans="2:41" ht="15.75" customHeight="1" x14ac:dyDescent="0.15"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  <c r="AL538" s="14"/>
      <c r="AM538" s="14"/>
      <c r="AN538" s="14"/>
      <c r="AO538" s="14"/>
    </row>
    <row r="539" spans="2:41" ht="15.75" customHeight="1" x14ac:dyDescent="0.15"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  <c r="AO539" s="14"/>
    </row>
    <row r="540" spans="2:41" ht="15.75" customHeight="1" x14ac:dyDescent="0.15"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  <c r="AM540" s="14"/>
      <c r="AN540" s="14"/>
      <c r="AO540" s="14"/>
    </row>
    <row r="541" spans="2:41" ht="15.75" customHeight="1" x14ac:dyDescent="0.15"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  <c r="AO541" s="14"/>
    </row>
    <row r="542" spans="2:41" ht="15.75" customHeight="1" x14ac:dyDescent="0.15"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  <c r="AM542" s="14"/>
      <c r="AN542" s="14"/>
      <c r="AO542" s="14"/>
    </row>
    <row r="543" spans="2:41" ht="15.75" customHeight="1" x14ac:dyDescent="0.15"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  <c r="AM543" s="14"/>
      <c r="AN543" s="14"/>
      <c r="AO543" s="14"/>
    </row>
    <row r="544" spans="2:41" ht="15.75" customHeight="1" x14ac:dyDescent="0.15"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  <c r="AO544" s="14"/>
    </row>
    <row r="545" spans="2:41" ht="15.75" customHeight="1" x14ac:dyDescent="0.15"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  <c r="AO545" s="14"/>
    </row>
    <row r="546" spans="2:41" ht="15.75" customHeight="1" x14ac:dyDescent="0.15"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  <c r="AO546" s="14"/>
    </row>
    <row r="547" spans="2:41" ht="15.75" customHeight="1" x14ac:dyDescent="0.15"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  <c r="AL547" s="14"/>
      <c r="AM547" s="14"/>
      <c r="AN547" s="14"/>
      <c r="AO547" s="14"/>
    </row>
    <row r="548" spans="2:41" ht="15.75" customHeight="1" x14ac:dyDescent="0.15"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  <c r="AO548" s="14"/>
    </row>
    <row r="549" spans="2:41" ht="15.75" customHeight="1" x14ac:dyDescent="0.15"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  <c r="AJ549" s="14"/>
      <c r="AK549" s="14"/>
      <c r="AL549" s="14"/>
      <c r="AM549" s="14"/>
      <c r="AN549" s="14"/>
      <c r="AO549" s="14"/>
    </row>
    <row r="550" spans="2:41" ht="15.75" customHeight="1" x14ac:dyDescent="0.15"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  <c r="AJ550" s="14"/>
      <c r="AK550" s="14"/>
      <c r="AL550" s="14"/>
      <c r="AM550" s="14"/>
      <c r="AN550" s="14"/>
      <c r="AO550" s="14"/>
    </row>
    <row r="551" spans="2:41" ht="15.75" customHeight="1" x14ac:dyDescent="0.15"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  <c r="AJ551" s="14"/>
      <c r="AK551" s="14"/>
      <c r="AL551" s="14"/>
      <c r="AM551" s="14"/>
      <c r="AN551" s="14"/>
      <c r="AO551" s="14"/>
    </row>
    <row r="552" spans="2:41" ht="15.75" customHeight="1" x14ac:dyDescent="0.15"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  <c r="AJ552" s="14"/>
      <c r="AK552" s="14"/>
      <c r="AL552" s="14"/>
      <c r="AM552" s="14"/>
      <c r="AN552" s="14"/>
      <c r="AO552" s="14"/>
    </row>
    <row r="553" spans="2:41" ht="15.75" customHeight="1" x14ac:dyDescent="0.15"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  <c r="AJ553" s="14"/>
      <c r="AK553" s="14"/>
      <c r="AL553" s="14"/>
      <c r="AM553" s="14"/>
      <c r="AN553" s="14"/>
      <c r="AO553" s="14"/>
    </row>
    <row r="554" spans="2:41" ht="15.75" customHeight="1" x14ac:dyDescent="0.15"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  <c r="AJ554" s="14"/>
      <c r="AK554" s="14"/>
      <c r="AL554" s="14"/>
      <c r="AM554" s="14"/>
      <c r="AN554" s="14"/>
      <c r="AO554" s="14"/>
    </row>
    <row r="555" spans="2:41" ht="15.75" customHeight="1" x14ac:dyDescent="0.15"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  <c r="AJ555" s="14"/>
      <c r="AK555" s="14"/>
      <c r="AL555" s="14"/>
      <c r="AM555" s="14"/>
      <c r="AN555" s="14"/>
      <c r="AO555" s="14"/>
    </row>
    <row r="556" spans="2:41" ht="15.75" customHeight="1" x14ac:dyDescent="0.15"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  <c r="AJ556" s="14"/>
      <c r="AK556" s="14"/>
      <c r="AL556" s="14"/>
      <c r="AM556" s="14"/>
      <c r="AN556" s="14"/>
      <c r="AO556" s="14"/>
    </row>
    <row r="557" spans="2:41" ht="15.75" customHeight="1" x14ac:dyDescent="0.15"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  <c r="AJ557" s="14"/>
      <c r="AK557" s="14"/>
      <c r="AL557" s="14"/>
      <c r="AM557" s="14"/>
      <c r="AN557" s="14"/>
      <c r="AO557" s="14"/>
    </row>
    <row r="558" spans="2:41" ht="15.75" customHeight="1" x14ac:dyDescent="0.15"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  <c r="AJ558" s="14"/>
      <c r="AK558" s="14"/>
      <c r="AL558" s="14"/>
      <c r="AM558" s="14"/>
      <c r="AN558" s="14"/>
      <c r="AO558" s="14"/>
    </row>
    <row r="559" spans="2:41" ht="15.75" customHeight="1" x14ac:dyDescent="0.15"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  <c r="AJ559" s="14"/>
      <c r="AK559" s="14"/>
      <c r="AL559" s="14"/>
      <c r="AM559" s="14"/>
      <c r="AN559" s="14"/>
      <c r="AO559" s="14"/>
    </row>
    <row r="560" spans="2:41" ht="15.75" customHeight="1" x14ac:dyDescent="0.15"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  <c r="AJ560" s="14"/>
      <c r="AK560" s="14"/>
      <c r="AL560" s="14"/>
      <c r="AM560" s="14"/>
      <c r="AN560" s="14"/>
      <c r="AO560" s="14"/>
    </row>
    <row r="561" spans="2:41" ht="15.75" customHeight="1" x14ac:dyDescent="0.15"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/>
      <c r="AK561" s="14"/>
      <c r="AL561" s="14"/>
      <c r="AM561" s="14"/>
      <c r="AN561" s="14"/>
      <c r="AO561" s="14"/>
    </row>
    <row r="562" spans="2:41" ht="15.75" customHeight="1" x14ac:dyDescent="0.15"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  <c r="AJ562" s="14"/>
      <c r="AK562" s="14"/>
      <c r="AL562" s="14"/>
      <c r="AM562" s="14"/>
      <c r="AN562" s="14"/>
      <c r="AO562" s="14"/>
    </row>
    <row r="563" spans="2:41" ht="15.75" customHeight="1" x14ac:dyDescent="0.15"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  <c r="AL563" s="14"/>
      <c r="AM563" s="14"/>
      <c r="AN563" s="14"/>
      <c r="AO563" s="14"/>
    </row>
    <row r="564" spans="2:41" ht="15.75" customHeight="1" x14ac:dyDescent="0.15"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  <c r="AL564" s="14"/>
      <c r="AM564" s="14"/>
      <c r="AN564" s="14"/>
      <c r="AO564" s="14"/>
    </row>
    <row r="565" spans="2:41" ht="15.75" customHeight="1" x14ac:dyDescent="0.15"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  <c r="AJ565" s="14"/>
      <c r="AK565" s="14"/>
      <c r="AL565" s="14"/>
      <c r="AM565" s="14"/>
      <c r="AN565" s="14"/>
      <c r="AO565" s="14"/>
    </row>
    <row r="566" spans="2:41" ht="15.75" customHeight="1" x14ac:dyDescent="0.15"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  <c r="AJ566" s="14"/>
      <c r="AK566" s="14"/>
      <c r="AL566" s="14"/>
      <c r="AM566" s="14"/>
      <c r="AN566" s="14"/>
      <c r="AO566" s="14"/>
    </row>
    <row r="567" spans="2:41" ht="15.75" customHeight="1" x14ac:dyDescent="0.15"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F567" s="14"/>
      <c r="AG567" s="14"/>
      <c r="AH567" s="14"/>
      <c r="AI567" s="14"/>
      <c r="AJ567" s="14"/>
      <c r="AK567" s="14"/>
      <c r="AL567" s="14"/>
      <c r="AM567" s="14"/>
      <c r="AN567" s="14"/>
      <c r="AO567" s="14"/>
    </row>
    <row r="568" spans="2:41" ht="15.75" customHeight="1" x14ac:dyDescent="0.15"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F568" s="14"/>
      <c r="AG568" s="14"/>
      <c r="AH568" s="14"/>
      <c r="AI568" s="14"/>
      <c r="AJ568" s="14"/>
      <c r="AK568" s="14"/>
      <c r="AL568" s="14"/>
      <c r="AM568" s="14"/>
      <c r="AN568" s="14"/>
      <c r="AO568" s="14"/>
    </row>
    <row r="569" spans="2:41" ht="15.75" customHeight="1" x14ac:dyDescent="0.15"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F569" s="14"/>
      <c r="AG569" s="14"/>
      <c r="AH569" s="14"/>
      <c r="AI569" s="14"/>
      <c r="AJ569" s="14"/>
      <c r="AK569" s="14"/>
      <c r="AL569" s="14"/>
      <c r="AM569" s="14"/>
      <c r="AN569" s="14"/>
      <c r="AO569" s="14"/>
    </row>
    <row r="570" spans="2:41" ht="15.75" customHeight="1" x14ac:dyDescent="0.15"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F570" s="14"/>
      <c r="AG570" s="14"/>
      <c r="AH570" s="14"/>
      <c r="AI570" s="14"/>
      <c r="AJ570" s="14"/>
      <c r="AK570" s="14"/>
      <c r="AL570" s="14"/>
      <c r="AM570" s="14"/>
      <c r="AN570" s="14"/>
      <c r="AO570" s="14"/>
    </row>
    <row r="571" spans="2:41" ht="15.75" customHeight="1" x14ac:dyDescent="0.15"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F571" s="14"/>
      <c r="AG571" s="14"/>
      <c r="AH571" s="14"/>
      <c r="AI571" s="14"/>
      <c r="AJ571" s="14"/>
      <c r="AK571" s="14"/>
      <c r="AL571" s="14"/>
      <c r="AM571" s="14"/>
      <c r="AN571" s="14"/>
      <c r="AO571" s="14"/>
    </row>
    <row r="572" spans="2:41" ht="15.75" customHeight="1" x14ac:dyDescent="0.15"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F572" s="14"/>
      <c r="AG572" s="14"/>
      <c r="AH572" s="14"/>
      <c r="AI572" s="14"/>
      <c r="AJ572" s="14"/>
      <c r="AK572" s="14"/>
      <c r="AL572" s="14"/>
      <c r="AM572" s="14"/>
      <c r="AN572" s="14"/>
      <c r="AO572" s="14"/>
    </row>
    <row r="573" spans="2:41" ht="15.75" customHeight="1" x14ac:dyDescent="0.15"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F573" s="14"/>
      <c r="AG573" s="14"/>
      <c r="AH573" s="14"/>
      <c r="AI573" s="14"/>
      <c r="AJ573" s="14"/>
      <c r="AK573" s="14"/>
      <c r="AL573" s="14"/>
      <c r="AM573" s="14"/>
      <c r="AN573" s="14"/>
      <c r="AO573" s="14"/>
    </row>
    <row r="574" spans="2:41" ht="15.75" customHeight="1" x14ac:dyDescent="0.15"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F574" s="14"/>
      <c r="AG574" s="14"/>
      <c r="AH574" s="14"/>
      <c r="AI574" s="14"/>
      <c r="AJ574" s="14"/>
      <c r="AK574" s="14"/>
      <c r="AL574" s="14"/>
      <c r="AM574" s="14"/>
      <c r="AN574" s="14"/>
      <c r="AO574" s="14"/>
    </row>
    <row r="575" spans="2:41" ht="15.75" customHeight="1" x14ac:dyDescent="0.15"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F575" s="14"/>
      <c r="AG575" s="14"/>
      <c r="AH575" s="14"/>
      <c r="AI575" s="14"/>
      <c r="AJ575" s="14"/>
      <c r="AK575" s="14"/>
      <c r="AL575" s="14"/>
      <c r="AM575" s="14"/>
      <c r="AN575" s="14"/>
      <c r="AO575" s="14"/>
    </row>
    <row r="576" spans="2:41" ht="15.75" customHeight="1" x14ac:dyDescent="0.15"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F576" s="14"/>
      <c r="AG576" s="14"/>
      <c r="AH576" s="14"/>
      <c r="AI576" s="14"/>
      <c r="AJ576" s="14"/>
      <c r="AK576" s="14"/>
      <c r="AL576" s="14"/>
      <c r="AM576" s="14"/>
      <c r="AN576" s="14"/>
      <c r="AO576" s="14"/>
    </row>
    <row r="577" spans="2:41" ht="15.75" customHeight="1" x14ac:dyDescent="0.15"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F577" s="14"/>
      <c r="AG577" s="14"/>
      <c r="AH577" s="14"/>
      <c r="AI577" s="14"/>
      <c r="AJ577" s="14"/>
      <c r="AK577" s="14"/>
      <c r="AL577" s="14"/>
      <c r="AM577" s="14"/>
      <c r="AN577" s="14"/>
      <c r="AO577" s="14"/>
    </row>
    <row r="578" spans="2:41" ht="15.75" customHeight="1" x14ac:dyDescent="0.15"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F578" s="14"/>
      <c r="AG578" s="14"/>
      <c r="AH578" s="14"/>
      <c r="AI578" s="14"/>
      <c r="AJ578" s="14"/>
      <c r="AK578" s="14"/>
      <c r="AL578" s="14"/>
      <c r="AM578" s="14"/>
      <c r="AN578" s="14"/>
      <c r="AO578" s="14"/>
    </row>
    <row r="579" spans="2:41" ht="15.75" customHeight="1" x14ac:dyDescent="0.15"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F579" s="14"/>
      <c r="AG579" s="14"/>
      <c r="AH579" s="14"/>
      <c r="AI579" s="14"/>
      <c r="AJ579" s="14"/>
      <c r="AK579" s="14"/>
      <c r="AL579" s="14"/>
      <c r="AM579" s="14"/>
      <c r="AN579" s="14"/>
      <c r="AO579" s="14"/>
    </row>
    <row r="580" spans="2:41" ht="15.75" customHeight="1" x14ac:dyDescent="0.15"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F580" s="14"/>
      <c r="AG580" s="14"/>
      <c r="AH580" s="14"/>
      <c r="AI580" s="14"/>
      <c r="AJ580" s="14"/>
      <c r="AK580" s="14"/>
      <c r="AL580" s="14"/>
      <c r="AM580" s="14"/>
      <c r="AN580" s="14"/>
      <c r="AO580" s="14"/>
    </row>
    <row r="581" spans="2:41" ht="15.75" customHeight="1" x14ac:dyDescent="0.15"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F581" s="14"/>
      <c r="AG581" s="14"/>
      <c r="AH581" s="14"/>
      <c r="AI581" s="14"/>
      <c r="AJ581" s="14"/>
      <c r="AK581" s="14"/>
      <c r="AL581" s="14"/>
      <c r="AM581" s="14"/>
      <c r="AN581" s="14"/>
      <c r="AO581" s="14"/>
    </row>
    <row r="582" spans="2:41" ht="15.75" customHeight="1" x14ac:dyDescent="0.15"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F582" s="14"/>
      <c r="AG582" s="14"/>
      <c r="AH582" s="14"/>
      <c r="AI582" s="14"/>
      <c r="AJ582" s="14"/>
      <c r="AK582" s="14"/>
      <c r="AL582" s="14"/>
      <c r="AM582" s="14"/>
      <c r="AN582" s="14"/>
      <c r="AO582" s="14"/>
    </row>
    <row r="583" spans="2:41" ht="15.75" customHeight="1" x14ac:dyDescent="0.15"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F583" s="14"/>
      <c r="AG583" s="14"/>
      <c r="AH583" s="14"/>
      <c r="AI583" s="14"/>
      <c r="AJ583" s="14"/>
      <c r="AK583" s="14"/>
      <c r="AL583" s="14"/>
      <c r="AM583" s="14"/>
      <c r="AN583" s="14"/>
      <c r="AO583" s="14"/>
    </row>
    <row r="584" spans="2:41" ht="15.75" customHeight="1" x14ac:dyDescent="0.15"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F584" s="14"/>
      <c r="AG584" s="14"/>
      <c r="AH584" s="14"/>
      <c r="AI584" s="14"/>
      <c r="AJ584" s="14"/>
      <c r="AK584" s="14"/>
      <c r="AL584" s="14"/>
      <c r="AM584" s="14"/>
      <c r="AN584" s="14"/>
      <c r="AO584" s="14"/>
    </row>
    <row r="585" spans="2:41" ht="15.75" customHeight="1" x14ac:dyDescent="0.15"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F585" s="14"/>
      <c r="AG585" s="14"/>
      <c r="AH585" s="14"/>
      <c r="AI585" s="14"/>
      <c r="AJ585" s="14"/>
      <c r="AK585" s="14"/>
      <c r="AL585" s="14"/>
      <c r="AM585" s="14"/>
      <c r="AN585" s="14"/>
      <c r="AO585" s="14"/>
    </row>
    <row r="586" spans="2:41" ht="15.75" customHeight="1" x14ac:dyDescent="0.15"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F586" s="14"/>
      <c r="AG586" s="14"/>
      <c r="AH586" s="14"/>
      <c r="AI586" s="14"/>
      <c r="AJ586" s="14"/>
      <c r="AK586" s="14"/>
      <c r="AL586" s="14"/>
      <c r="AM586" s="14"/>
      <c r="AN586" s="14"/>
      <c r="AO586" s="14"/>
    </row>
    <row r="587" spans="2:41" ht="15.75" customHeight="1" x14ac:dyDescent="0.15"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F587" s="14"/>
      <c r="AG587" s="14"/>
      <c r="AH587" s="14"/>
      <c r="AI587" s="14"/>
      <c r="AJ587" s="14"/>
      <c r="AK587" s="14"/>
      <c r="AL587" s="14"/>
      <c r="AM587" s="14"/>
      <c r="AN587" s="14"/>
      <c r="AO587" s="14"/>
    </row>
    <row r="588" spans="2:41" ht="15.75" customHeight="1" x14ac:dyDescent="0.15"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F588" s="14"/>
      <c r="AG588" s="14"/>
      <c r="AH588" s="14"/>
      <c r="AI588" s="14"/>
      <c r="AJ588" s="14"/>
      <c r="AK588" s="14"/>
      <c r="AL588" s="14"/>
      <c r="AM588" s="14"/>
      <c r="AN588" s="14"/>
      <c r="AO588" s="14"/>
    </row>
    <row r="589" spans="2:41" ht="15.75" customHeight="1" x14ac:dyDescent="0.15"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F589" s="14"/>
      <c r="AG589" s="14"/>
      <c r="AH589" s="14"/>
      <c r="AI589" s="14"/>
      <c r="AJ589" s="14"/>
      <c r="AK589" s="14"/>
      <c r="AL589" s="14"/>
      <c r="AM589" s="14"/>
      <c r="AN589" s="14"/>
      <c r="AO589" s="14"/>
    </row>
    <row r="590" spans="2:41" ht="15.75" customHeight="1" x14ac:dyDescent="0.15"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F590" s="14"/>
      <c r="AG590" s="14"/>
      <c r="AH590" s="14"/>
      <c r="AI590" s="14"/>
      <c r="AJ590" s="14"/>
      <c r="AK590" s="14"/>
      <c r="AL590" s="14"/>
      <c r="AM590" s="14"/>
      <c r="AN590" s="14"/>
      <c r="AO590" s="14"/>
    </row>
    <row r="591" spans="2:41" ht="15.75" customHeight="1" x14ac:dyDescent="0.15"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F591" s="14"/>
      <c r="AG591" s="14"/>
      <c r="AH591" s="14"/>
      <c r="AI591" s="14"/>
      <c r="AJ591" s="14"/>
      <c r="AK591" s="14"/>
      <c r="AL591" s="14"/>
      <c r="AM591" s="14"/>
      <c r="AN591" s="14"/>
      <c r="AO591" s="14"/>
    </row>
    <row r="592" spans="2:41" ht="15.75" customHeight="1" x14ac:dyDescent="0.15"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F592" s="14"/>
      <c r="AG592" s="14"/>
      <c r="AH592" s="14"/>
      <c r="AI592" s="14"/>
      <c r="AJ592" s="14"/>
      <c r="AK592" s="14"/>
      <c r="AL592" s="14"/>
      <c r="AM592" s="14"/>
      <c r="AN592" s="14"/>
      <c r="AO592" s="14"/>
    </row>
    <row r="593" spans="2:41" ht="15.75" customHeight="1" x14ac:dyDescent="0.15"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F593" s="14"/>
      <c r="AG593" s="14"/>
      <c r="AH593" s="14"/>
      <c r="AI593" s="14"/>
      <c r="AJ593" s="14"/>
      <c r="AK593" s="14"/>
      <c r="AL593" s="14"/>
      <c r="AM593" s="14"/>
      <c r="AN593" s="14"/>
      <c r="AO593" s="14"/>
    </row>
    <row r="594" spans="2:41" ht="15.75" customHeight="1" x14ac:dyDescent="0.15"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F594" s="14"/>
      <c r="AG594" s="14"/>
      <c r="AH594" s="14"/>
      <c r="AI594" s="14"/>
      <c r="AJ594" s="14"/>
      <c r="AK594" s="14"/>
      <c r="AL594" s="14"/>
      <c r="AM594" s="14"/>
      <c r="AN594" s="14"/>
      <c r="AO594" s="14"/>
    </row>
    <row r="595" spans="2:41" ht="15.75" customHeight="1" x14ac:dyDescent="0.15"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F595" s="14"/>
      <c r="AG595" s="14"/>
      <c r="AH595" s="14"/>
      <c r="AI595" s="14"/>
      <c r="AJ595" s="14"/>
      <c r="AK595" s="14"/>
      <c r="AL595" s="14"/>
      <c r="AM595" s="14"/>
      <c r="AN595" s="14"/>
      <c r="AO595" s="14"/>
    </row>
    <row r="596" spans="2:41" ht="15.75" customHeight="1" x14ac:dyDescent="0.15"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F596" s="14"/>
      <c r="AG596" s="14"/>
      <c r="AH596" s="14"/>
      <c r="AI596" s="14"/>
      <c r="AJ596" s="14"/>
      <c r="AK596" s="14"/>
      <c r="AL596" s="14"/>
      <c r="AM596" s="14"/>
      <c r="AN596" s="14"/>
      <c r="AO596" s="14"/>
    </row>
    <row r="597" spans="2:41" ht="15.75" customHeight="1" x14ac:dyDescent="0.15"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F597" s="14"/>
      <c r="AG597" s="14"/>
      <c r="AH597" s="14"/>
      <c r="AI597" s="14"/>
      <c r="AJ597" s="14"/>
      <c r="AK597" s="14"/>
      <c r="AL597" s="14"/>
      <c r="AM597" s="14"/>
      <c r="AN597" s="14"/>
      <c r="AO597" s="14"/>
    </row>
    <row r="598" spans="2:41" ht="15.75" customHeight="1" x14ac:dyDescent="0.15"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F598" s="14"/>
      <c r="AG598" s="14"/>
      <c r="AH598" s="14"/>
      <c r="AI598" s="14"/>
      <c r="AJ598" s="14"/>
      <c r="AK598" s="14"/>
      <c r="AL598" s="14"/>
      <c r="AM598" s="14"/>
      <c r="AN598" s="14"/>
      <c r="AO598" s="14"/>
    </row>
    <row r="599" spans="2:41" ht="15.75" customHeight="1" x14ac:dyDescent="0.15"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F599" s="14"/>
      <c r="AG599" s="14"/>
      <c r="AH599" s="14"/>
      <c r="AI599" s="14"/>
      <c r="AJ599" s="14"/>
      <c r="AK599" s="14"/>
      <c r="AL599" s="14"/>
      <c r="AM599" s="14"/>
      <c r="AN599" s="14"/>
      <c r="AO599" s="14"/>
    </row>
    <row r="600" spans="2:41" ht="15.75" customHeight="1" x14ac:dyDescent="0.15"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F600" s="14"/>
      <c r="AG600" s="14"/>
      <c r="AH600" s="14"/>
      <c r="AI600" s="14"/>
      <c r="AJ600" s="14"/>
      <c r="AK600" s="14"/>
      <c r="AL600" s="14"/>
      <c r="AM600" s="14"/>
      <c r="AN600" s="14"/>
      <c r="AO600" s="14"/>
    </row>
    <row r="601" spans="2:41" ht="15.75" customHeight="1" x14ac:dyDescent="0.15"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F601" s="14"/>
      <c r="AG601" s="14"/>
      <c r="AH601" s="14"/>
      <c r="AI601" s="14"/>
      <c r="AJ601" s="14"/>
      <c r="AK601" s="14"/>
      <c r="AL601" s="14"/>
      <c r="AM601" s="14"/>
      <c r="AN601" s="14"/>
      <c r="AO601" s="14"/>
    </row>
    <row r="602" spans="2:41" ht="15.75" customHeight="1" x14ac:dyDescent="0.15"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F602" s="14"/>
      <c r="AG602" s="14"/>
      <c r="AH602" s="14"/>
      <c r="AI602" s="14"/>
      <c r="AJ602" s="14"/>
      <c r="AK602" s="14"/>
      <c r="AL602" s="14"/>
      <c r="AM602" s="14"/>
      <c r="AN602" s="14"/>
      <c r="AO602" s="14"/>
    </row>
    <row r="603" spans="2:41" ht="15.75" customHeight="1" x14ac:dyDescent="0.15"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F603" s="14"/>
      <c r="AG603" s="14"/>
      <c r="AH603" s="14"/>
      <c r="AI603" s="14"/>
      <c r="AJ603" s="14"/>
      <c r="AK603" s="14"/>
      <c r="AL603" s="14"/>
      <c r="AM603" s="14"/>
      <c r="AN603" s="14"/>
      <c r="AO603" s="14"/>
    </row>
    <row r="604" spans="2:41" ht="15.75" customHeight="1" x14ac:dyDescent="0.15"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F604" s="14"/>
      <c r="AG604" s="14"/>
      <c r="AH604" s="14"/>
      <c r="AI604" s="14"/>
      <c r="AJ604" s="14"/>
      <c r="AK604" s="14"/>
      <c r="AL604" s="14"/>
      <c r="AM604" s="14"/>
      <c r="AN604" s="14"/>
      <c r="AO604" s="14"/>
    </row>
    <row r="605" spans="2:41" ht="15.75" customHeight="1" x14ac:dyDescent="0.15"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F605" s="14"/>
      <c r="AG605" s="14"/>
      <c r="AH605" s="14"/>
      <c r="AI605" s="14"/>
      <c r="AJ605" s="14"/>
      <c r="AK605" s="14"/>
      <c r="AL605" s="14"/>
      <c r="AM605" s="14"/>
      <c r="AN605" s="14"/>
      <c r="AO605" s="14"/>
    </row>
    <row r="606" spans="2:41" ht="15.75" customHeight="1" x14ac:dyDescent="0.15"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F606" s="14"/>
      <c r="AG606" s="14"/>
      <c r="AH606" s="14"/>
      <c r="AI606" s="14"/>
      <c r="AJ606" s="14"/>
      <c r="AK606" s="14"/>
      <c r="AL606" s="14"/>
      <c r="AM606" s="14"/>
      <c r="AN606" s="14"/>
      <c r="AO606" s="14"/>
    </row>
    <row r="607" spans="2:41" ht="15.75" customHeight="1" x14ac:dyDescent="0.15"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F607" s="14"/>
      <c r="AG607" s="14"/>
      <c r="AH607" s="14"/>
      <c r="AI607" s="14"/>
      <c r="AJ607" s="14"/>
      <c r="AK607" s="14"/>
      <c r="AL607" s="14"/>
      <c r="AM607" s="14"/>
      <c r="AN607" s="14"/>
      <c r="AO607" s="14"/>
    </row>
    <row r="608" spans="2:41" ht="15.75" customHeight="1" x14ac:dyDescent="0.15"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F608" s="14"/>
      <c r="AG608" s="14"/>
      <c r="AH608" s="14"/>
      <c r="AI608" s="14"/>
      <c r="AJ608" s="14"/>
      <c r="AK608" s="14"/>
      <c r="AL608" s="14"/>
      <c r="AM608" s="14"/>
      <c r="AN608" s="14"/>
      <c r="AO608" s="14"/>
    </row>
    <row r="609" spans="2:41" ht="15.75" customHeight="1" x14ac:dyDescent="0.15"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F609" s="14"/>
      <c r="AG609" s="14"/>
      <c r="AH609" s="14"/>
      <c r="AI609" s="14"/>
      <c r="AJ609" s="14"/>
      <c r="AK609" s="14"/>
      <c r="AL609" s="14"/>
      <c r="AM609" s="14"/>
      <c r="AN609" s="14"/>
      <c r="AO609" s="14"/>
    </row>
    <row r="610" spans="2:41" ht="15.75" customHeight="1" x14ac:dyDescent="0.15"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F610" s="14"/>
      <c r="AG610" s="14"/>
      <c r="AH610" s="14"/>
      <c r="AI610" s="14"/>
      <c r="AJ610" s="14"/>
      <c r="AK610" s="14"/>
      <c r="AL610" s="14"/>
      <c r="AM610" s="14"/>
      <c r="AN610" s="14"/>
      <c r="AO610" s="14"/>
    </row>
    <row r="611" spans="2:41" ht="15.75" customHeight="1" x14ac:dyDescent="0.15"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F611" s="14"/>
      <c r="AG611" s="14"/>
      <c r="AH611" s="14"/>
      <c r="AI611" s="14"/>
      <c r="AJ611" s="14"/>
      <c r="AK611" s="14"/>
      <c r="AL611" s="14"/>
      <c r="AM611" s="14"/>
      <c r="AN611" s="14"/>
      <c r="AO611" s="14"/>
    </row>
    <row r="612" spans="2:41" ht="15.75" customHeight="1" x14ac:dyDescent="0.15"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F612" s="14"/>
      <c r="AG612" s="14"/>
      <c r="AH612" s="14"/>
      <c r="AI612" s="14"/>
      <c r="AJ612" s="14"/>
      <c r="AK612" s="14"/>
      <c r="AL612" s="14"/>
      <c r="AM612" s="14"/>
      <c r="AN612" s="14"/>
      <c r="AO612" s="14"/>
    </row>
    <row r="613" spans="2:41" ht="15.75" customHeight="1" x14ac:dyDescent="0.15"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F613" s="14"/>
      <c r="AG613" s="14"/>
      <c r="AH613" s="14"/>
      <c r="AI613" s="14"/>
      <c r="AJ613" s="14"/>
      <c r="AK613" s="14"/>
      <c r="AL613" s="14"/>
      <c r="AM613" s="14"/>
      <c r="AN613" s="14"/>
      <c r="AO613" s="14"/>
    </row>
    <row r="614" spans="2:41" ht="15.75" customHeight="1" x14ac:dyDescent="0.15"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F614" s="14"/>
      <c r="AG614" s="14"/>
      <c r="AH614" s="14"/>
      <c r="AI614" s="14"/>
      <c r="AJ614" s="14"/>
      <c r="AK614" s="14"/>
      <c r="AL614" s="14"/>
      <c r="AM614" s="14"/>
      <c r="AN614" s="14"/>
      <c r="AO614" s="14"/>
    </row>
    <row r="615" spans="2:41" ht="15.75" customHeight="1" x14ac:dyDescent="0.15"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F615" s="14"/>
      <c r="AG615" s="14"/>
      <c r="AH615" s="14"/>
      <c r="AI615" s="14"/>
      <c r="AJ615" s="14"/>
      <c r="AK615" s="14"/>
      <c r="AL615" s="14"/>
      <c r="AM615" s="14"/>
      <c r="AN615" s="14"/>
      <c r="AO615" s="14"/>
    </row>
    <row r="616" spans="2:41" ht="15.75" customHeight="1" x14ac:dyDescent="0.15"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F616" s="14"/>
      <c r="AG616" s="14"/>
      <c r="AH616" s="14"/>
      <c r="AI616" s="14"/>
      <c r="AJ616" s="14"/>
      <c r="AK616" s="14"/>
      <c r="AL616" s="14"/>
      <c r="AM616" s="14"/>
      <c r="AN616" s="14"/>
      <c r="AO616" s="14"/>
    </row>
    <row r="617" spans="2:41" ht="15.75" customHeight="1" x14ac:dyDescent="0.15"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F617" s="14"/>
      <c r="AG617" s="14"/>
      <c r="AH617" s="14"/>
      <c r="AI617" s="14"/>
      <c r="AJ617" s="14"/>
      <c r="AK617" s="14"/>
      <c r="AL617" s="14"/>
      <c r="AM617" s="14"/>
      <c r="AN617" s="14"/>
      <c r="AO617" s="14"/>
    </row>
    <row r="618" spans="2:41" ht="15.75" customHeight="1" x14ac:dyDescent="0.15"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F618" s="14"/>
      <c r="AG618" s="14"/>
      <c r="AH618" s="14"/>
      <c r="AI618" s="14"/>
      <c r="AJ618" s="14"/>
      <c r="AK618" s="14"/>
      <c r="AL618" s="14"/>
      <c r="AM618" s="14"/>
      <c r="AN618" s="14"/>
      <c r="AO618" s="14"/>
    </row>
    <row r="619" spans="2:41" ht="15.75" customHeight="1" x14ac:dyDescent="0.15"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F619" s="14"/>
      <c r="AG619" s="14"/>
      <c r="AH619" s="14"/>
      <c r="AI619" s="14"/>
      <c r="AJ619" s="14"/>
      <c r="AK619" s="14"/>
      <c r="AL619" s="14"/>
      <c r="AM619" s="14"/>
      <c r="AN619" s="14"/>
      <c r="AO619" s="14"/>
    </row>
    <row r="620" spans="2:41" ht="15.75" customHeight="1" x14ac:dyDescent="0.15"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F620" s="14"/>
      <c r="AG620" s="14"/>
      <c r="AH620" s="14"/>
      <c r="AI620" s="14"/>
      <c r="AJ620" s="14"/>
      <c r="AK620" s="14"/>
      <c r="AL620" s="14"/>
      <c r="AM620" s="14"/>
      <c r="AN620" s="14"/>
      <c r="AO620" s="14"/>
    </row>
    <row r="621" spans="2:41" ht="15.75" customHeight="1" x14ac:dyDescent="0.15"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F621" s="14"/>
      <c r="AG621" s="14"/>
      <c r="AH621" s="14"/>
      <c r="AI621" s="14"/>
      <c r="AJ621" s="14"/>
      <c r="AK621" s="14"/>
      <c r="AL621" s="14"/>
      <c r="AM621" s="14"/>
      <c r="AN621" s="14"/>
      <c r="AO621" s="14"/>
    </row>
    <row r="622" spans="2:41" ht="15.75" customHeight="1" x14ac:dyDescent="0.15"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F622" s="14"/>
      <c r="AG622" s="14"/>
      <c r="AH622" s="14"/>
      <c r="AI622" s="14"/>
      <c r="AJ622" s="14"/>
      <c r="AK622" s="14"/>
      <c r="AL622" s="14"/>
      <c r="AM622" s="14"/>
      <c r="AN622" s="14"/>
      <c r="AO622" s="14"/>
    </row>
    <row r="623" spans="2:41" ht="15.75" customHeight="1" x14ac:dyDescent="0.15"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F623" s="14"/>
      <c r="AG623" s="14"/>
      <c r="AH623" s="14"/>
      <c r="AI623" s="14"/>
      <c r="AJ623" s="14"/>
      <c r="AK623" s="14"/>
      <c r="AL623" s="14"/>
      <c r="AM623" s="14"/>
      <c r="AN623" s="14"/>
      <c r="AO623" s="14"/>
    </row>
    <row r="624" spans="2:41" ht="15.75" customHeight="1" x14ac:dyDescent="0.15"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F624" s="14"/>
      <c r="AG624" s="14"/>
      <c r="AH624" s="14"/>
      <c r="AI624" s="14"/>
      <c r="AJ624" s="14"/>
      <c r="AK624" s="14"/>
      <c r="AL624" s="14"/>
      <c r="AM624" s="14"/>
      <c r="AN624" s="14"/>
      <c r="AO624" s="14"/>
    </row>
    <row r="625" spans="2:41" ht="15.75" customHeight="1" x14ac:dyDescent="0.15"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F625" s="14"/>
      <c r="AG625" s="14"/>
      <c r="AH625" s="14"/>
      <c r="AI625" s="14"/>
      <c r="AJ625" s="14"/>
      <c r="AK625" s="14"/>
      <c r="AL625" s="14"/>
      <c r="AM625" s="14"/>
      <c r="AN625" s="14"/>
      <c r="AO625" s="14"/>
    </row>
    <row r="626" spans="2:41" ht="15.75" customHeight="1" x14ac:dyDescent="0.15"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F626" s="14"/>
      <c r="AG626" s="14"/>
      <c r="AH626" s="14"/>
      <c r="AI626" s="14"/>
      <c r="AJ626" s="14"/>
      <c r="AK626" s="14"/>
      <c r="AL626" s="14"/>
      <c r="AM626" s="14"/>
      <c r="AN626" s="14"/>
      <c r="AO626" s="14"/>
    </row>
    <row r="627" spans="2:41" ht="15.75" customHeight="1" x14ac:dyDescent="0.15"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F627" s="14"/>
      <c r="AG627" s="14"/>
      <c r="AH627" s="14"/>
      <c r="AI627" s="14"/>
      <c r="AJ627" s="14"/>
      <c r="AK627" s="14"/>
      <c r="AL627" s="14"/>
      <c r="AM627" s="14"/>
      <c r="AN627" s="14"/>
      <c r="AO627" s="14"/>
    </row>
    <row r="628" spans="2:41" ht="15.75" customHeight="1" x14ac:dyDescent="0.15"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F628" s="14"/>
      <c r="AG628" s="14"/>
      <c r="AH628" s="14"/>
      <c r="AI628" s="14"/>
      <c r="AJ628" s="14"/>
      <c r="AK628" s="14"/>
      <c r="AL628" s="14"/>
      <c r="AM628" s="14"/>
      <c r="AN628" s="14"/>
      <c r="AO628" s="14"/>
    </row>
    <row r="629" spans="2:41" ht="15.75" customHeight="1" x14ac:dyDescent="0.15"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F629" s="14"/>
      <c r="AG629" s="14"/>
      <c r="AH629" s="14"/>
      <c r="AI629" s="14"/>
      <c r="AJ629" s="14"/>
      <c r="AK629" s="14"/>
      <c r="AL629" s="14"/>
      <c r="AM629" s="14"/>
      <c r="AN629" s="14"/>
      <c r="AO629" s="14"/>
    </row>
    <row r="630" spans="2:41" ht="15.75" customHeight="1" x14ac:dyDescent="0.15"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F630" s="14"/>
      <c r="AG630" s="14"/>
      <c r="AH630" s="14"/>
      <c r="AI630" s="14"/>
      <c r="AJ630" s="14"/>
      <c r="AK630" s="14"/>
      <c r="AL630" s="14"/>
      <c r="AM630" s="14"/>
      <c r="AN630" s="14"/>
      <c r="AO630" s="14"/>
    </row>
    <row r="631" spans="2:41" ht="15.75" customHeight="1" x14ac:dyDescent="0.15"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F631" s="14"/>
      <c r="AG631" s="14"/>
      <c r="AH631" s="14"/>
      <c r="AI631" s="14"/>
      <c r="AJ631" s="14"/>
      <c r="AK631" s="14"/>
      <c r="AL631" s="14"/>
      <c r="AM631" s="14"/>
      <c r="AN631" s="14"/>
      <c r="AO631" s="14"/>
    </row>
    <row r="632" spans="2:41" ht="15.75" customHeight="1" x14ac:dyDescent="0.15"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F632" s="14"/>
      <c r="AG632" s="14"/>
      <c r="AH632" s="14"/>
      <c r="AI632" s="14"/>
      <c r="AJ632" s="14"/>
      <c r="AK632" s="14"/>
      <c r="AL632" s="14"/>
      <c r="AM632" s="14"/>
      <c r="AN632" s="14"/>
      <c r="AO632" s="14"/>
    </row>
    <row r="633" spans="2:41" ht="15.75" customHeight="1" x14ac:dyDescent="0.15"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F633" s="14"/>
      <c r="AG633" s="14"/>
      <c r="AH633" s="14"/>
      <c r="AI633" s="14"/>
      <c r="AJ633" s="14"/>
      <c r="AK633" s="14"/>
      <c r="AL633" s="14"/>
      <c r="AM633" s="14"/>
      <c r="AN633" s="14"/>
      <c r="AO633" s="14"/>
    </row>
    <row r="634" spans="2:41" ht="15.75" customHeight="1" x14ac:dyDescent="0.15"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F634" s="14"/>
      <c r="AG634" s="14"/>
      <c r="AH634" s="14"/>
      <c r="AI634" s="14"/>
      <c r="AJ634" s="14"/>
      <c r="AK634" s="14"/>
      <c r="AL634" s="14"/>
      <c r="AM634" s="14"/>
      <c r="AN634" s="14"/>
      <c r="AO634" s="14"/>
    </row>
    <row r="635" spans="2:41" ht="15.75" customHeight="1" x14ac:dyDescent="0.15"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F635" s="14"/>
      <c r="AG635" s="14"/>
      <c r="AH635" s="14"/>
      <c r="AI635" s="14"/>
      <c r="AJ635" s="14"/>
      <c r="AK635" s="14"/>
      <c r="AL635" s="14"/>
      <c r="AM635" s="14"/>
      <c r="AN635" s="14"/>
      <c r="AO635" s="14"/>
    </row>
    <row r="636" spans="2:41" ht="15.75" customHeight="1" x14ac:dyDescent="0.15"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F636" s="14"/>
      <c r="AG636" s="14"/>
      <c r="AH636" s="14"/>
      <c r="AI636" s="14"/>
      <c r="AJ636" s="14"/>
      <c r="AK636" s="14"/>
      <c r="AL636" s="14"/>
      <c r="AM636" s="14"/>
      <c r="AN636" s="14"/>
      <c r="AO636" s="14"/>
    </row>
    <row r="637" spans="2:41" ht="15.75" customHeight="1" x14ac:dyDescent="0.15"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F637" s="14"/>
      <c r="AG637" s="14"/>
      <c r="AH637" s="14"/>
      <c r="AI637" s="14"/>
      <c r="AJ637" s="14"/>
      <c r="AK637" s="14"/>
      <c r="AL637" s="14"/>
      <c r="AM637" s="14"/>
      <c r="AN637" s="14"/>
      <c r="AO637" s="14"/>
    </row>
    <row r="638" spans="2:41" ht="15.75" customHeight="1" x14ac:dyDescent="0.15"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F638" s="14"/>
      <c r="AG638" s="14"/>
      <c r="AH638" s="14"/>
      <c r="AI638" s="14"/>
      <c r="AJ638" s="14"/>
      <c r="AK638" s="14"/>
      <c r="AL638" s="14"/>
      <c r="AM638" s="14"/>
      <c r="AN638" s="14"/>
      <c r="AO638" s="14"/>
    </row>
    <row r="639" spans="2:41" ht="15.75" customHeight="1" x14ac:dyDescent="0.15"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F639" s="14"/>
      <c r="AG639" s="14"/>
      <c r="AH639" s="14"/>
      <c r="AI639" s="14"/>
      <c r="AJ639" s="14"/>
      <c r="AK639" s="14"/>
      <c r="AL639" s="14"/>
      <c r="AM639" s="14"/>
      <c r="AN639" s="14"/>
      <c r="AO639" s="14"/>
    </row>
    <row r="640" spans="2:41" ht="15.75" customHeight="1" x14ac:dyDescent="0.15"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F640" s="14"/>
      <c r="AG640" s="14"/>
      <c r="AH640" s="14"/>
      <c r="AI640" s="14"/>
      <c r="AJ640" s="14"/>
      <c r="AK640" s="14"/>
      <c r="AL640" s="14"/>
      <c r="AM640" s="14"/>
      <c r="AN640" s="14"/>
      <c r="AO640" s="14"/>
    </row>
    <row r="641" spans="2:41" ht="15.75" customHeight="1" x14ac:dyDescent="0.15"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F641" s="14"/>
      <c r="AG641" s="14"/>
      <c r="AH641" s="14"/>
      <c r="AI641" s="14"/>
      <c r="AJ641" s="14"/>
      <c r="AK641" s="14"/>
      <c r="AL641" s="14"/>
      <c r="AM641" s="14"/>
      <c r="AN641" s="14"/>
      <c r="AO641" s="14"/>
    </row>
    <row r="642" spans="2:41" ht="15.75" customHeight="1" x14ac:dyDescent="0.15"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F642" s="14"/>
      <c r="AG642" s="14"/>
      <c r="AH642" s="14"/>
      <c r="AI642" s="14"/>
      <c r="AJ642" s="14"/>
      <c r="AK642" s="14"/>
      <c r="AL642" s="14"/>
      <c r="AM642" s="14"/>
      <c r="AN642" s="14"/>
      <c r="AO642" s="14"/>
    </row>
    <row r="643" spans="2:41" ht="15.75" customHeight="1" x14ac:dyDescent="0.15"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F643" s="14"/>
      <c r="AG643" s="14"/>
      <c r="AH643" s="14"/>
      <c r="AI643" s="14"/>
      <c r="AJ643" s="14"/>
      <c r="AK643" s="14"/>
      <c r="AL643" s="14"/>
      <c r="AM643" s="14"/>
      <c r="AN643" s="14"/>
      <c r="AO643" s="14"/>
    </row>
    <row r="644" spans="2:41" ht="15.75" customHeight="1" x14ac:dyDescent="0.15"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F644" s="14"/>
      <c r="AG644" s="14"/>
      <c r="AH644" s="14"/>
      <c r="AI644" s="14"/>
      <c r="AJ644" s="14"/>
      <c r="AK644" s="14"/>
      <c r="AL644" s="14"/>
      <c r="AM644" s="14"/>
      <c r="AN644" s="14"/>
      <c r="AO644" s="14"/>
    </row>
    <row r="645" spans="2:41" ht="15.75" customHeight="1" x14ac:dyDescent="0.15"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F645" s="14"/>
      <c r="AG645" s="14"/>
      <c r="AH645" s="14"/>
      <c r="AI645" s="14"/>
      <c r="AJ645" s="14"/>
      <c r="AK645" s="14"/>
      <c r="AL645" s="14"/>
      <c r="AM645" s="14"/>
      <c r="AN645" s="14"/>
      <c r="AO645" s="14"/>
    </row>
    <row r="646" spans="2:41" ht="15.75" customHeight="1" x14ac:dyDescent="0.15"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F646" s="14"/>
      <c r="AG646" s="14"/>
      <c r="AH646" s="14"/>
      <c r="AI646" s="14"/>
      <c r="AJ646" s="14"/>
      <c r="AK646" s="14"/>
      <c r="AL646" s="14"/>
      <c r="AM646" s="14"/>
      <c r="AN646" s="14"/>
      <c r="AO646" s="14"/>
    </row>
    <row r="647" spans="2:41" ht="15.75" customHeight="1" x14ac:dyDescent="0.15"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F647" s="14"/>
      <c r="AG647" s="14"/>
      <c r="AH647" s="14"/>
      <c r="AI647" s="14"/>
      <c r="AJ647" s="14"/>
      <c r="AK647" s="14"/>
      <c r="AL647" s="14"/>
      <c r="AM647" s="14"/>
      <c r="AN647" s="14"/>
      <c r="AO647" s="14"/>
    </row>
    <row r="648" spans="2:41" ht="15.75" customHeight="1" x14ac:dyDescent="0.15"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F648" s="14"/>
      <c r="AG648" s="14"/>
      <c r="AH648" s="14"/>
      <c r="AI648" s="14"/>
      <c r="AJ648" s="14"/>
      <c r="AK648" s="14"/>
      <c r="AL648" s="14"/>
      <c r="AM648" s="14"/>
      <c r="AN648" s="14"/>
      <c r="AO648" s="14"/>
    </row>
    <row r="649" spans="2:41" ht="15.75" customHeight="1" x14ac:dyDescent="0.15"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F649" s="14"/>
      <c r="AG649" s="14"/>
      <c r="AH649" s="14"/>
      <c r="AI649" s="14"/>
      <c r="AJ649" s="14"/>
      <c r="AK649" s="14"/>
      <c r="AL649" s="14"/>
      <c r="AM649" s="14"/>
      <c r="AN649" s="14"/>
      <c r="AO649" s="14"/>
    </row>
    <row r="650" spans="2:41" ht="15.75" customHeight="1" x14ac:dyDescent="0.15"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F650" s="14"/>
      <c r="AG650" s="14"/>
      <c r="AH650" s="14"/>
      <c r="AI650" s="14"/>
      <c r="AJ650" s="14"/>
      <c r="AK650" s="14"/>
      <c r="AL650" s="14"/>
      <c r="AM650" s="14"/>
      <c r="AN650" s="14"/>
      <c r="AO650" s="14"/>
    </row>
    <row r="651" spans="2:41" ht="15.75" customHeight="1" x14ac:dyDescent="0.15"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F651" s="14"/>
      <c r="AG651" s="14"/>
      <c r="AH651" s="14"/>
      <c r="AI651" s="14"/>
      <c r="AJ651" s="14"/>
      <c r="AK651" s="14"/>
      <c r="AL651" s="14"/>
      <c r="AM651" s="14"/>
      <c r="AN651" s="14"/>
      <c r="AO651" s="14"/>
    </row>
    <row r="652" spans="2:41" ht="15.75" customHeight="1" x14ac:dyDescent="0.15"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F652" s="14"/>
      <c r="AG652" s="14"/>
      <c r="AH652" s="14"/>
      <c r="AI652" s="14"/>
      <c r="AJ652" s="14"/>
      <c r="AK652" s="14"/>
      <c r="AL652" s="14"/>
      <c r="AM652" s="14"/>
      <c r="AN652" s="14"/>
      <c r="AO652" s="14"/>
    </row>
    <row r="653" spans="2:41" ht="15.75" customHeight="1" x14ac:dyDescent="0.15"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F653" s="14"/>
      <c r="AG653" s="14"/>
      <c r="AH653" s="14"/>
      <c r="AI653" s="14"/>
      <c r="AJ653" s="14"/>
      <c r="AK653" s="14"/>
      <c r="AL653" s="14"/>
      <c r="AM653" s="14"/>
      <c r="AN653" s="14"/>
      <c r="AO653" s="14"/>
    </row>
    <row r="654" spans="2:41" ht="15.75" customHeight="1" x14ac:dyDescent="0.15"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F654" s="14"/>
      <c r="AG654" s="14"/>
      <c r="AH654" s="14"/>
      <c r="AI654" s="14"/>
      <c r="AJ654" s="14"/>
      <c r="AK654" s="14"/>
      <c r="AL654" s="14"/>
      <c r="AM654" s="14"/>
      <c r="AN654" s="14"/>
      <c r="AO654" s="14"/>
    </row>
    <row r="655" spans="2:41" ht="15.75" customHeight="1" x14ac:dyDescent="0.15"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F655" s="14"/>
      <c r="AG655" s="14"/>
      <c r="AH655" s="14"/>
      <c r="AI655" s="14"/>
      <c r="AJ655" s="14"/>
      <c r="AK655" s="14"/>
      <c r="AL655" s="14"/>
      <c r="AM655" s="14"/>
      <c r="AN655" s="14"/>
      <c r="AO655" s="14"/>
    </row>
    <row r="656" spans="2:41" ht="15.75" customHeight="1" x14ac:dyDescent="0.15"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F656" s="14"/>
      <c r="AG656" s="14"/>
      <c r="AH656" s="14"/>
      <c r="AI656" s="14"/>
      <c r="AJ656" s="14"/>
      <c r="AK656" s="14"/>
      <c r="AL656" s="14"/>
      <c r="AM656" s="14"/>
      <c r="AN656" s="14"/>
      <c r="AO656" s="14"/>
    </row>
    <row r="657" spans="2:41" ht="15.75" customHeight="1" x14ac:dyDescent="0.15"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F657" s="14"/>
      <c r="AG657" s="14"/>
      <c r="AH657" s="14"/>
      <c r="AI657" s="14"/>
      <c r="AJ657" s="14"/>
      <c r="AK657" s="14"/>
      <c r="AL657" s="14"/>
      <c r="AM657" s="14"/>
      <c r="AN657" s="14"/>
      <c r="AO657" s="14"/>
    </row>
    <row r="658" spans="2:41" ht="15.75" customHeight="1" x14ac:dyDescent="0.15"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F658" s="14"/>
      <c r="AG658" s="14"/>
      <c r="AH658" s="14"/>
      <c r="AI658" s="14"/>
      <c r="AJ658" s="14"/>
      <c r="AK658" s="14"/>
      <c r="AL658" s="14"/>
      <c r="AM658" s="14"/>
      <c r="AN658" s="14"/>
      <c r="AO658" s="14"/>
    </row>
    <row r="659" spans="2:41" ht="15.75" customHeight="1" x14ac:dyDescent="0.15"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F659" s="14"/>
      <c r="AG659" s="14"/>
      <c r="AH659" s="14"/>
      <c r="AI659" s="14"/>
      <c r="AJ659" s="14"/>
      <c r="AK659" s="14"/>
      <c r="AL659" s="14"/>
      <c r="AM659" s="14"/>
      <c r="AN659" s="14"/>
      <c r="AO659" s="14"/>
    </row>
    <row r="660" spans="2:41" ht="15.75" customHeight="1" x14ac:dyDescent="0.15"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F660" s="14"/>
      <c r="AG660" s="14"/>
      <c r="AH660" s="14"/>
      <c r="AI660" s="14"/>
      <c r="AJ660" s="14"/>
      <c r="AK660" s="14"/>
      <c r="AL660" s="14"/>
      <c r="AM660" s="14"/>
      <c r="AN660" s="14"/>
      <c r="AO660" s="14"/>
    </row>
    <row r="661" spans="2:41" ht="15.75" customHeight="1" x14ac:dyDescent="0.15"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F661" s="14"/>
      <c r="AG661" s="14"/>
      <c r="AH661" s="14"/>
      <c r="AI661" s="14"/>
      <c r="AJ661" s="14"/>
      <c r="AK661" s="14"/>
      <c r="AL661" s="14"/>
      <c r="AM661" s="14"/>
      <c r="AN661" s="14"/>
      <c r="AO661" s="14"/>
    </row>
    <row r="662" spans="2:41" ht="15.75" customHeight="1" x14ac:dyDescent="0.15"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F662" s="14"/>
      <c r="AG662" s="14"/>
      <c r="AH662" s="14"/>
      <c r="AI662" s="14"/>
      <c r="AJ662" s="14"/>
      <c r="AK662" s="14"/>
      <c r="AL662" s="14"/>
      <c r="AM662" s="14"/>
      <c r="AN662" s="14"/>
      <c r="AO662" s="14"/>
    </row>
    <row r="663" spans="2:41" ht="15.75" customHeight="1" x14ac:dyDescent="0.15"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F663" s="14"/>
      <c r="AG663" s="14"/>
      <c r="AH663" s="14"/>
      <c r="AI663" s="14"/>
      <c r="AJ663" s="14"/>
      <c r="AK663" s="14"/>
      <c r="AL663" s="14"/>
      <c r="AM663" s="14"/>
      <c r="AN663" s="14"/>
      <c r="AO663" s="14"/>
    </row>
    <row r="664" spans="2:41" ht="15.75" customHeight="1" x14ac:dyDescent="0.15"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F664" s="14"/>
      <c r="AG664" s="14"/>
      <c r="AH664" s="14"/>
      <c r="AI664" s="14"/>
      <c r="AJ664" s="14"/>
      <c r="AK664" s="14"/>
      <c r="AL664" s="14"/>
      <c r="AM664" s="14"/>
      <c r="AN664" s="14"/>
      <c r="AO664" s="14"/>
    </row>
    <row r="665" spans="2:41" ht="15.75" customHeight="1" x14ac:dyDescent="0.15"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F665" s="14"/>
      <c r="AG665" s="14"/>
      <c r="AH665" s="14"/>
      <c r="AI665" s="14"/>
      <c r="AJ665" s="14"/>
      <c r="AK665" s="14"/>
      <c r="AL665" s="14"/>
      <c r="AM665" s="14"/>
      <c r="AN665" s="14"/>
      <c r="AO665" s="14"/>
    </row>
    <row r="666" spans="2:41" ht="15.75" customHeight="1" x14ac:dyDescent="0.15"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F666" s="14"/>
      <c r="AG666" s="14"/>
      <c r="AH666" s="14"/>
      <c r="AI666" s="14"/>
      <c r="AJ666" s="14"/>
      <c r="AK666" s="14"/>
      <c r="AL666" s="14"/>
      <c r="AM666" s="14"/>
      <c r="AN666" s="14"/>
      <c r="AO666" s="14"/>
    </row>
    <row r="667" spans="2:41" ht="15.75" customHeight="1" x14ac:dyDescent="0.15"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F667" s="14"/>
      <c r="AG667" s="14"/>
      <c r="AH667" s="14"/>
      <c r="AI667" s="14"/>
      <c r="AJ667" s="14"/>
      <c r="AK667" s="14"/>
      <c r="AL667" s="14"/>
      <c r="AM667" s="14"/>
      <c r="AN667" s="14"/>
      <c r="AO667" s="14"/>
    </row>
    <row r="668" spans="2:41" ht="15.75" customHeight="1" x14ac:dyDescent="0.15"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F668" s="14"/>
      <c r="AG668" s="14"/>
      <c r="AH668" s="14"/>
      <c r="AI668" s="14"/>
      <c r="AJ668" s="14"/>
      <c r="AK668" s="14"/>
      <c r="AL668" s="14"/>
      <c r="AM668" s="14"/>
      <c r="AN668" s="14"/>
      <c r="AO668" s="14"/>
    </row>
    <row r="669" spans="2:41" ht="15.75" customHeight="1" x14ac:dyDescent="0.15"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F669" s="14"/>
      <c r="AG669" s="14"/>
      <c r="AH669" s="14"/>
      <c r="AI669" s="14"/>
      <c r="AJ669" s="14"/>
      <c r="AK669" s="14"/>
      <c r="AL669" s="14"/>
      <c r="AM669" s="14"/>
      <c r="AN669" s="14"/>
      <c r="AO669" s="14"/>
    </row>
    <row r="670" spans="2:41" ht="15.75" customHeight="1" x14ac:dyDescent="0.15"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F670" s="14"/>
      <c r="AG670" s="14"/>
      <c r="AH670" s="14"/>
      <c r="AI670" s="14"/>
      <c r="AJ670" s="14"/>
      <c r="AK670" s="14"/>
      <c r="AL670" s="14"/>
      <c r="AM670" s="14"/>
      <c r="AN670" s="14"/>
      <c r="AO670" s="14"/>
    </row>
    <row r="671" spans="2:41" ht="15.75" customHeight="1" x14ac:dyDescent="0.15"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F671" s="14"/>
      <c r="AG671" s="14"/>
      <c r="AH671" s="14"/>
      <c r="AI671" s="14"/>
      <c r="AJ671" s="14"/>
      <c r="AK671" s="14"/>
      <c r="AL671" s="14"/>
      <c r="AM671" s="14"/>
      <c r="AN671" s="14"/>
      <c r="AO671" s="14"/>
    </row>
    <row r="672" spans="2:41" ht="15.75" customHeight="1" x14ac:dyDescent="0.15"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F672" s="14"/>
      <c r="AG672" s="14"/>
      <c r="AH672" s="14"/>
      <c r="AI672" s="14"/>
      <c r="AJ672" s="14"/>
      <c r="AK672" s="14"/>
      <c r="AL672" s="14"/>
      <c r="AM672" s="14"/>
      <c r="AN672" s="14"/>
      <c r="AO672" s="14"/>
    </row>
    <row r="673" spans="2:41" ht="15.75" customHeight="1" x14ac:dyDescent="0.15"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F673" s="14"/>
      <c r="AG673" s="14"/>
      <c r="AH673" s="14"/>
      <c r="AI673" s="14"/>
      <c r="AJ673" s="14"/>
      <c r="AK673" s="14"/>
      <c r="AL673" s="14"/>
      <c r="AM673" s="14"/>
      <c r="AN673" s="14"/>
      <c r="AO673" s="14"/>
    </row>
    <row r="674" spans="2:41" ht="15.75" customHeight="1" x14ac:dyDescent="0.15"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F674" s="14"/>
      <c r="AG674" s="14"/>
      <c r="AH674" s="14"/>
      <c r="AI674" s="14"/>
      <c r="AJ674" s="14"/>
      <c r="AK674" s="14"/>
      <c r="AL674" s="14"/>
      <c r="AM674" s="14"/>
      <c r="AN674" s="14"/>
      <c r="AO674" s="14"/>
    </row>
    <row r="675" spans="2:41" ht="15.75" customHeight="1" x14ac:dyDescent="0.15"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F675" s="14"/>
      <c r="AG675" s="14"/>
      <c r="AH675" s="14"/>
      <c r="AI675" s="14"/>
      <c r="AJ675" s="14"/>
      <c r="AK675" s="14"/>
      <c r="AL675" s="14"/>
      <c r="AM675" s="14"/>
      <c r="AN675" s="14"/>
      <c r="AO675" s="14"/>
    </row>
    <row r="676" spans="2:41" ht="15.75" customHeight="1" x14ac:dyDescent="0.15"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F676" s="14"/>
      <c r="AG676" s="14"/>
      <c r="AH676" s="14"/>
      <c r="AI676" s="14"/>
      <c r="AJ676" s="14"/>
      <c r="AK676" s="14"/>
      <c r="AL676" s="14"/>
      <c r="AM676" s="14"/>
      <c r="AN676" s="14"/>
      <c r="AO676" s="14"/>
    </row>
    <row r="677" spans="2:41" ht="15.75" customHeight="1" x14ac:dyDescent="0.15"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F677" s="14"/>
      <c r="AG677" s="14"/>
      <c r="AH677" s="14"/>
      <c r="AI677" s="14"/>
      <c r="AJ677" s="14"/>
      <c r="AK677" s="14"/>
      <c r="AL677" s="14"/>
      <c r="AM677" s="14"/>
      <c r="AN677" s="14"/>
      <c r="AO677" s="14"/>
    </row>
    <row r="678" spans="2:41" ht="15.75" customHeight="1" x14ac:dyDescent="0.15"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F678" s="14"/>
      <c r="AG678" s="14"/>
      <c r="AH678" s="14"/>
      <c r="AI678" s="14"/>
      <c r="AJ678" s="14"/>
      <c r="AK678" s="14"/>
      <c r="AL678" s="14"/>
      <c r="AM678" s="14"/>
      <c r="AN678" s="14"/>
      <c r="AO678" s="14"/>
    </row>
    <row r="679" spans="2:41" ht="15.75" customHeight="1" x14ac:dyDescent="0.15"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F679" s="14"/>
      <c r="AG679" s="14"/>
      <c r="AH679" s="14"/>
      <c r="AI679" s="14"/>
      <c r="AJ679" s="14"/>
      <c r="AK679" s="14"/>
      <c r="AL679" s="14"/>
      <c r="AM679" s="14"/>
      <c r="AN679" s="14"/>
      <c r="AO679" s="14"/>
    </row>
    <row r="680" spans="2:41" ht="15.75" customHeight="1" x14ac:dyDescent="0.15"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F680" s="14"/>
      <c r="AG680" s="14"/>
      <c r="AH680" s="14"/>
      <c r="AI680" s="14"/>
      <c r="AJ680" s="14"/>
      <c r="AK680" s="14"/>
      <c r="AL680" s="14"/>
      <c r="AM680" s="14"/>
      <c r="AN680" s="14"/>
      <c r="AO680" s="14"/>
    </row>
    <row r="681" spans="2:41" ht="15.75" customHeight="1" x14ac:dyDescent="0.15"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F681" s="14"/>
      <c r="AG681" s="14"/>
      <c r="AH681" s="14"/>
      <c r="AI681" s="14"/>
      <c r="AJ681" s="14"/>
      <c r="AK681" s="14"/>
      <c r="AL681" s="14"/>
      <c r="AM681" s="14"/>
      <c r="AN681" s="14"/>
      <c r="AO681" s="14"/>
    </row>
    <row r="682" spans="2:41" ht="15.75" customHeight="1" x14ac:dyDescent="0.15"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F682" s="14"/>
      <c r="AG682" s="14"/>
      <c r="AH682" s="14"/>
      <c r="AI682" s="14"/>
      <c r="AJ682" s="14"/>
      <c r="AK682" s="14"/>
      <c r="AL682" s="14"/>
      <c r="AM682" s="14"/>
      <c r="AN682" s="14"/>
      <c r="AO682" s="14"/>
    </row>
    <row r="683" spans="2:41" ht="15.75" customHeight="1" x14ac:dyDescent="0.15"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F683" s="14"/>
      <c r="AG683" s="14"/>
      <c r="AH683" s="14"/>
      <c r="AI683" s="14"/>
      <c r="AJ683" s="14"/>
      <c r="AK683" s="14"/>
      <c r="AL683" s="14"/>
      <c r="AM683" s="14"/>
      <c r="AN683" s="14"/>
      <c r="AO683" s="14"/>
    </row>
    <row r="684" spans="2:41" ht="15.75" customHeight="1" x14ac:dyDescent="0.15"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F684" s="14"/>
      <c r="AG684" s="14"/>
      <c r="AH684" s="14"/>
      <c r="AI684" s="14"/>
      <c r="AJ684" s="14"/>
      <c r="AK684" s="14"/>
      <c r="AL684" s="14"/>
      <c r="AM684" s="14"/>
      <c r="AN684" s="14"/>
      <c r="AO684" s="14"/>
    </row>
    <row r="685" spans="2:41" ht="15.75" customHeight="1" x14ac:dyDescent="0.15"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F685" s="14"/>
      <c r="AG685" s="14"/>
      <c r="AH685" s="14"/>
      <c r="AI685" s="14"/>
      <c r="AJ685" s="14"/>
      <c r="AK685" s="14"/>
      <c r="AL685" s="14"/>
      <c r="AM685" s="14"/>
      <c r="AN685" s="14"/>
      <c r="AO685" s="14"/>
    </row>
    <row r="686" spans="2:41" ht="15.75" customHeight="1" x14ac:dyDescent="0.15"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F686" s="14"/>
      <c r="AG686" s="14"/>
      <c r="AH686" s="14"/>
      <c r="AI686" s="14"/>
      <c r="AJ686" s="14"/>
      <c r="AK686" s="14"/>
      <c r="AL686" s="14"/>
      <c r="AM686" s="14"/>
      <c r="AN686" s="14"/>
      <c r="AO686" s="14"/>
    </row>
    <row r="687" spans="2:41" ht="15.75" customHeight="1" x14ac:dyDescent="0.15"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F687" s="14"/>
      <c r="AG687" s="14"/>
      <c r="AH687" s="14"/>
      <c r="AI687" s="14"/>
      <c r="AJ687" s="14"/>
      <c r="AK687" s="14"/>
      <c r="AL687" s="14"/>
      <c r="AM687" s="14"/>
      <c r="AN687" s="14"/>
      <c r="AO687" s="14"/>
    </row>
    <row r="688" spans="2:41" ht="15.75" customHeight="1" x14ac:dyDescent="0.15"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F688" s="14"/>
      <c r="AG688" s="14"/>
      <c r="AH688" s="14"/>
      <c r="AI688" s="14"/>
      <c r="AJ688" s="14"/>
      <c r="AK688" s="14"/>
      <c r="AL688" s="14"/>
      <c r="AM688" s="14"/>
      <c r="AN688" s="14"/>
      <c r="AO688" s="14"/>
    </row>
    <row r="689" spans="2:41" ht="15.75" customHeight="1" x14ac:dyDescent="0.15"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F689" s="14"/>
      <c r="AG689" s="14"/>
      <c r="AH689" s="14"/>
      <c r="AI689" s="14"/>
      <c r="AJ689" s="14"/>
      <c r="AK689" s="14"/>
      <c r="AL689" s="14"/>
      <c r="AM689" s="14"/>
      <c r="AN689" s="14"/>
      <c r="AO689" s="14"/>
    </row>
    <row r="690" spans="2:41" ht="15.75" customHeight="1" x14ac:dyDescent="0.15"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F690" s="14"/>
      <c r="AG690" s="14"/>
      <c r="AH690" s="14"/>
      <c r="AI690" s="14"/>
      <c r="AJ690" s="14"/>
      <c r="AK690" s="14"/>
      <c r="AL690" s="14"/>
      <c r="AM690" s="14"/>
      <c r="AN690" s="14"/>
      <c r="AO690" s="14"/>
    </row>
    <row r="691" spans="2:41" ht="15.75" customHeight="1" x14ac:dyDescent="0.15"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F691" s="14"/>
      <c r="AG691" s="14"/>
      <c r="AH691" s="14"/>
      <c r="AI691" s="14"/>
      <c r="AJ691" s="14"/>
      <c r="AK691" s="14"/>
      <c r="AL691" s="14"/>
      <c r="AM691" s="14"/>
      <c r="AN691" s="14"/>
      <c r="AO691" s="14"/>
    </row>
    <row r="692" spans="2:41" ht="15.75" customHeight="1" x14ac:dyDescent="0.15"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F692" s="14"/>
      <c r="AG692" s="14"/>
      <c r="AH692" s="14"/>
      <c r="AI692" s="14"/>
      <c r="AJ692" s="14"/>
      <c r="AK692" s="14"/>
      <c r="AL692" s="14"/>
      <c r="AM692" s="14"/>
      <c r="AN692" s="14"/>
      <c r="AO692" s="14"/>
    </row>
    <row r="693" spans="2:41" ht="15.75" customHeight="1" x14ac:dyDescent="0.15"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F693" s="14"/>
      <c r="AG693" s="14"/>
      <c r="AH693" s="14"/>
      <c r="AI693" s="14"/>
      <c r="AJ693" s="14"/>
      <c r="AK693" s="14"/>
      <c r="AL693" s="14"/>
      <c r="AM693" s="14"/>
      <c r="AN693" s="14"/>
      <c r="AO693" s="14"/>
    </row>
    <row r="694" spans="2:41" ht="15.75" customHeight="1" x14ac:dyDescent="0.15"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F694" s="14"/>
      <c r="AG694" s="14"/>
      <c r="AH694" s="14"/>
      <c r="AI694" s="14"/>
      <c r="AJ694" s="14"/>
      <c r="AK694" s="14"/>
      <c r="AL694" s="14"/>
      <c r="AM694" s="14"/>
      <c r="AN694" s="14"/>
      <c r="AO694" s="14"/>
    </row>
    <row r="695" spans="2:41" ht="15.75" customHeight="1" x14ac:dyDescent="0.15"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F695" s="14"/>
      <c r="AG695" s="14"/>
      <c r="AH695" s="14"/>
      <c r="AI695" s="14"/>
      <c r="AJ695" s="14"/>
      <c r="AK695" s="14"/>
      <c r="AL695" s="14"/>
      <c r="AM695" s="14"/>
      <c r="AN695" s="14"/>
      <c r="AO695" s="14"/>
    </row>
    <row r="696" spans="2:41" ht="15.75" customHeight="1" x14ac:dyDescent="0.15"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F696" s="14"/>
      <c r="AG696" s="14"/>
      <c r="AH696" s="14"/>
      <c r="AI696" s="14"/>
      <c r="AJ696" s="14"/>
      <c r="AK696" s="14"/>
      <c r="AL696" s="14"/>
      <c r="AM696" s="14"/>
      <c r="AN696" s="14"/>
      <c r="AO696" s="14"/>
    </row>
    <row r="697" spans="2:41" ht="15.75" customHeight="1" x14ac:dyDescent="0.15"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F697" s="14"/>
      <c r="AG697" s="14"/>
      <c r="AH697" s="14"/>
      <c r="AI697" s="14"/>
      <c r="AJ697" s="14"/>
      <c r="AK697" s="14"/>
      <c r="AL697" s="14"/>
      <c r="AM697" s="14"/>
      <c r="AN697" s="14"/>
      <c r="AO697" s="14"/>
    </row>
    <row r="698" spans="2:41" ht="15.75" customHeight="1" x14ac:dyDescent="0.15"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F698" s="14"/>
      <c r="AG698" s="14"/>
      <c r="AH698" s="14"/>
      <c r="AI698" s="14"/>
      <c r="AJ698" s="14"/>
      <c r="AK698" s="14"/>
      <c r="AL698" s="14"/>
      <c r="AM698" s="14"/>
      <c r="AN698" s="14"/>
      <c r="AO698" s="14"/>
    </row>
    <row r="699" spans="2:41" ht="15.75" customHeight="1" x14ac:dyDescent="0.15"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F699" s="14"/>
      <c r="AG699" s="14"/>
      <c r="AH699" s="14"/>
      <c r="AI699" s="14"/>
      <c r="AJ699" s="14"/>
      <c r="AK699" s="14"/>
      <c r="AL699" s="14"/>
      <c r="AM699" s="14"/>
      <c r="AN699" s="14"/>
      <c r="AO699" s="14"/>
    </row>
    <row r="700" spans="2:41" ht="15.75" customHeight="1" x14ac:dyDescent="0.15"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F700" s="14"/>
      <c r="AG700" s="14"/>
      <c r="AH700" s="14"/>
      <c r="AI700" s="14"/>
      <c r="AJ700" s="14"/>
      <c r="AK700" s="14"/>
      <c r="AL700" s="14"/>
      <c r="AM700" s="14"/>
      <c r="AN700" s="14"/>
      <c r="AO700" s="14"/>
    </row>
    <row r="701" spans="2:41" ht="15.75" customHeight="1" x14ac:dyDescent="0.15"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F701" s="14"/>
      <c r="AG701" s="14"/>
      <c r="AH701" s="14"/>
      <c r="AI701" s="14"/>
      <c r="AJ701" s="14"/>
      <c r="AK701" s="14"/>
      <c r="AL701" s="14"/>
      <c r="AM701" s="14"/>
      <c r="AN701" s="14"/>
      <c r="AO701" s="14"/>
    </row>
    <row r="702" spans="2:41" ht="15.75" customHeight="1" x14ac:dyDescent="0.15"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F702" s="14"/>
      <c r="AG702" s="14"/>
      <c r="AH702" s="14"/>
      <c r="AI702" s="14"/>
      <c r="AJ702" s="14"/>
      <c r="AK702" s="14"/>
      <c r="AL702" s="14"/>
      <c r="AM702" s="14"/>
      <c r="AN702" s="14"/>
      <c r="AO702" s="14"/>
    </row>
    <row r="703" spans="2:41" ht="15.75" customHeight="1" x14ac:dyDescent="0.15"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F703" s="14"/>
      <c r="AG703" s="14"/>
      <c r="AH703" s="14"/>
      <c r="AI703" s="14"/>
      <c r="AJ703" s="14"/>
      <c r="AK703" s="14"/>
      <c r="AL703" s="14"/>
      <c r="AM703" s="14"/>
      <c r="AN703" s="14"/>
      <c r="AO703" s="14"/>
    </row>
    <row r="704" spans="2:41" ht="15.75" customHeight="1" x14ac:dyDescent="0.15"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F704" s="14"/>
      <c r="AG704" s="14"/>
      <c r="AH704" s="14"/>
      <c r="AI704" s="14"/>
      <c r="AJ704" s="14"/>
      <c r="AK704" s="14"/>
      <c r="AL704" s="14"/>
      <c r="AM704" s="14"/>
      <c r="AN704" s="14"/>
      <c r="AO704" s="14"/>
    </row>
    <row r="705" spans="2:41" ht="15.75" customHeight="1" x14ac:dyDescent="0.15"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F705" s="14"/>
      <c r="AG705" s="14"/>
      <c r="AH705" s="14"/>
      <c r="AI705" s="14"/>
      <c r="AJ705" s="14"/>
      <c r="AK705" s="14"/>
      <c r="AL705" s="14"/>
      <c r="AM705" s="14"/>
      <c r="AN705" s="14"/>
      <c r="AO705" s="14"/>
    </row>
    <row r="706" spans="2:41" ht="15.75" customHeight="1" x14ac:dyDescent="0.15"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F706" s="14"/>
      <c r="AG706" s="14"/>
      <c r="AH706" s="14"/>
      <c r="AI706" s="14"/>
      <c r="AJ706" s="14"/>
      <c r="AK706" s="14"/>
      <c r="AL706" s="14"/>
      <c r="AM706" s="14"/>
      <c r="AN706" s="14"/>
      <c r="AO706" s="14"/>
    </row>
    <row r="707" spans="2:41" ht="15.75" customHeight="1" x14ac:dyDescent="0.15"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F707" s="14"/>
      <c r="AG707" s="14"/>
      <c r="AH707" s="14"/>
      <c r="AI707" s="14"/>
      <c r="AJ707" s="14"/>
      <c r="AK707" s="14"/>
      <c r="AL707" s="14"/>
      <c r="AM707" s="14"/>
      <c r="AN707" s="14"/>
      <c r="AO707" s="14"/>
    </row>
    <row r="708" spans="2:41" ht="15.75" customHeight="1" x14ac:dyDescent="0.15"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F708" s="14"/>
      <c r="AG708" s="14"/>
      <c r="AH708" s="14"/>
      <c r="AI708" s="14"/>
      <c r="AJ708" s="14"/>
      <c r="AK708" s="14"/>
      <c r="AL708" s="14"/>
      <c r="AM708" s="14"/>
      <c r="AN708" s="14"/>
      <c r="AO708" s="14"/>
    </row>
    <row r="709" spans="2:41" ht="15.75" customHeight="1" x14ac:dyDescent="0.15"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F709" s="14"/>
      <c r="AG709" s="14"/>
      <c r="AH709" s="14"/>
      <c r="AI709" s="14"/>
      <c r="AJ709" s="14"/>
      <c r="AK709" s="14"/>
      <c r="AL709" s="14"/>
      <c r="AM709" s="14"/>
      <c r="AN709" s="14"/>
      <c r="AO709" s="14"/>
    </row>
    <row r="710" spans="2:41" ht="15.75" customHeight="1" x14ac:dyDescent="0.15"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F710" s="14"/>
      <c r="AG710" s="14"/>
      <c r="AH710" s="14"/>
      <c r="AI710" s="14"/>
      <c r="AJ710" s="14"/>
      <c r="AK710" s="14"/>
      <c r="AL710" s="14"/>
      <c r="AM710" s="14"/>
      <c r="AN710" s="14"/>
      <c r="AO710" s="14"/>
    </row>
    <row r="711" spans="2:41" ht="15.75" customHeight="1" x14ac:dyDescent="0.15"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F711" s="14"/>
      <c r="AG711" s="14"/>
      <c r="AH711" s="14"/>
      <c r="AI711" s="14"/>
      <c r="AJ711" s="14"/>
      <c r="AK711" s="14"/>
      <c r="AL711" s="14"/>
      <c r="AM711" s="14"/>
      <c r="AN711" s="14"/>
      <c r="AO711" s="14"/>
    </row>
    <row r="712" spans="2:41" ht="15.75" customHeight="1" x14ac:dyDescent="0.15"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F712" s="14"/>
      <c r="AG712" s="14"/>
      <c r="AH712" s="14"/>
      <c r="AI712" s="14"/>
      <c r="AJ712" s="14"/>
      <c r="AK712" s="14"/>
      <c r="AL712" s="14"/>
      <c r="AM712" s="14"/>
      <c r="AN712" s="14"/>
      <c r="AO712" s="14"/>
    </row>
    <row r="713" spans="2:41" ht="15.75" customHeight="1" x14ac:dyDescent="0.15"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F713" s="14"/>
      <c r="AG713" s="14"/>
      <c r="AH713" s="14"/>
      <c r="AI713" s="14"/>
      <c r="AJ713" s="14"/>
      <c r="AK713" s="14"/>
      <c r="AL713" s="14"/>
      <c r="AM713" s="14"/>
      <c r="AN713" s="14"/>
      <c r="AO713" s="14"/>
    </row>
    <row r="714" spans="2:41" ht="15.75" customHeight="1" x14ac:dyDescent="0.15"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F714" s="14"/>
      <c r="AG714" s="14"/>
      <c r="AH714" s="14"/>
      <c r="AI714" s="14"/>
      <c r="AJ714" s="14"/>
      <c r="AK714" s="14"/>
      <c r="AL714" s="14"/>
      <c r="AM714" s="14"/>
      <c r="AN714" s="14"/>
      <c r="AO714" s="14"/>
    </row>
    <row r="715" spans="2:41" ht="15.75" customHeight="1" x14ac:dyDescent="0.15"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F715" s="14"/>
      <c r="AG715" s="14"/>
      <c r="AH715" s="14"/>
      <c r="AI715" s="14"/>
      <c r="AJ715" s="14"/>
      <c r="AK715" s="14"/>
      <c r="AL715" s="14"/>
      <c r="AM715" s="14"/>
      <c r="AN715" s="14"/>
      <c r="AO715" s="14"/>
    </row>
    <row r="716" spans="2:41" ht="15.75" customHeight="1" x14ac:dyDescent="0.15"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F716" s="14"/>
      <c r="AG716" s="14"/>
      <c r="AH716" s="14"/>
      <c r="AI716" s="14"/>
      <c r="AJ716" s="14"/>
      <c r="AK716" s="14"/>
      <c r="AL716" s="14"/>
      <c r="AM716" s="14"/>
      <c r="AN716" s="14"/>
      <c r="AO716" s="14"/>
    </row>
    <row r="717" spans="2:41" ht="15.75" customHeight="1" x14ac:dyDescent="0.15"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F717" s="14"/>
      <c r="AG717" s="14"/>
      <c r="AH717" s="14"/>
      <c r="AI717" s="14"/>
      <c r="AJ717" s="14"/>
      <c r="AK717" s="14"/>
      <c r="AL717" s="14"/>
      <c r="AM717" s="14"/>
      <c r="AN717" s="14"/>
      <c r="AO717" s="14"/>
    </row>
    <row r="718" spans="2:41" ht="15.75" customHeight="1" x14ac:dyDescent="0.15"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F718" s="14"/>
      <c r="AG718" s="14"/>
      <c r="AH718" s="14"/>
      <c r="AI718" s="14"/>
      <c r="AJ718" s="14"/>
      <c r="AK718" s="14"/>
      <c r="AL718" s="14"/>
      <c r="AM718" s="14"/>
      <c r="AN718" s="14"/>
      <c r="AO718" s="14"/>
    </row>
    <row r="719" spans="2:41" ht="15.75" customHeight="1" x14ac:dyDescent="0.15"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F719" s="14"/>
      <c r="AG719" s="14"/>
      <c r="AH719" s="14"/>
      <c r="AI719" s="14"/>
      <c r="AJ719" s="14"/>
      <c r="AK719" s="14"/>
      <c r="AL719" s="14"/>
      <c r="AM719" s="14"/>
      <c r="AN719" s="14"/>
      <c r="AO719" s="14"/>
    </row>
    <row r="720" spans="2:41" ht="15.75" customHeight="1" x14ac:dyDescent="0.15"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F720" s="14"/>
      <c r="AG720" s="14"/>
      <c r="AH720" s="14"/>
      <c r="AI720" s="14"/>
      <c r="AJ720" s="14"/>
      <c r="AK720" s="14"/>
      <c r="AL720" s="14"/>
      <c r="AM720" s="14"/>
      <c r="AN720" s="14"/>
      <c r="AO720" s="14"/>
    </row>
    <row r="721" spans="2:41" ht="15.75" customHeight="1" x14ac:dyDescent="0.15"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  <c r="AF721" s="14"/>
      <c r="AG721" s="14"/>
      <c r="AH721" s="14"/>
      <c r="AI721" s="14"/>
      <c r="AJ721" s="14"/>
      <c r="AK721" s="14"/>
      <c r="AL721" s="14"/>
      <c r="AM721" s="14"/>
      <c r="AN721" s="14"/>
      <c r="AO721" s="14"/>
    </row>
    <row r="722" spans="2:41" ht="15.75" customHeight="1" x14ac:dyDescent="0.15"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F722" s="14"/>
      <c r="AG722" s="14"/>
      <c r="AH722" s="14"/>
      <c r="AI722" s="14"/>
      <c r="AJ722" s="14"/>
      <c r="AK722" s="14"/>
      <c r="AL722" s="14"/>
      <c r="AM722" s="14"/>
      <c r="AN722" s="14"/>
      <c r="AO722" s="14"/>
    </row>
    <row r="723" spans="2:41" ht="15.75" customHeight="1" x14ac:dyDescent="0.15"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F723" s="14"/>
      <c r="AG723" s="14"/>
      <c r="AH723" s="14"/>
      <c r="AI723" s="14"/>
      <c r="AJ723" s="14"/>
      <c r="AK723" s="14"/>
      <c r="AL723" s="14"/>
      <c r="AM723" s="14"/>
      <c r="AN723" s="14"/>
      <c r="AO723" s="14"/>
    </row>
    <row r="724" spans="2:41" ht="15.75" customHeight="1" x14ac:dyDescent="0.15"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F724" s="14"/>
      <c r="AG724" s="14"/>
      <c r="AH724" s="14"/>
      <c r="AI724" s="14"/>
      <c r="AJ724" s="14"/>
      <c r="AK724" s="14"/>
      <c r="AL724" s="14"/>
      <c r="AM724" s="14"/>
      <c r="AN724" s="14"/>
      <c r="AO724" s="14"/>
    </row>
    <row r="725" spans="2:41" ht="15.75" customHeight="1" x14ac:dyDescent="0.15"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F725" s="14"/>
      <c r="AG725" s="14"/>
      <c r="AH725" s="14"/>
      <c r="AI725" s="14"/>
      <c r="AJ725" s="14"/>
      <c r="AK725" s="14"/>
      <c r="AL725" s="14"/>
      <c r="AM725" s="14"/>
      <c r="AN725" s="14"/>
      <c r="AO725" s="14"/>
    </row>
    <row r="726" spans="2:41" ht="15.75" customHeight="1" x14ac:dyDescent="0.15"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F726" s="14"/>
      <c r="AG726" s="14"/>
      <c r="AH726" s="14"/>
      <c r="AI726" s="14"/>
      <c r="AJ726" s="14"/>
      <c r="AK726" s="14"/>
      <c r="AL726" s="14"/>
      <c r="AM726" s="14"/>
      <c r="AN726" s="14"/>
      <c r="AO726" s="14"/>
    </row>
    <row r="727" spans="2:41" ht="15.75" customHeight="1" x14ac:dyDescent="0.15"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F727" s="14"/>
      <c r="AG727" s="14"/>
      <c r="AH727" s="14"/>
      <c r="AI727" s="14"/>
      <c r="AJ727" s="14"/>
      <c r="AK727" s="14"/>
      <c r="AL727" s="14"/>
      <c r="AM727" s="14"/>
      <c r="AN727" s="14"/>
      <c r="AO727" s="14"/>
    </row>
    <row r="728" spans="2:41" ht="15.75" customHeight="1" x14ac:dyDescent="0.15"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F728" s="14"/>
      <c r="AG728" s="14"/>
      <c r="AH728" s="14"/>
      <c r="AI728" s="14"/>
      <c r="AJ728" s="14"/>
      <c r="AK728" s="14"/>
      <c r="AL728" s="14"/>
      <c r="AM728" s="14"/>
      <c r="AN728" s="14"/>
      <c r="AO728" s="14"/>
    </row>
    <row r="729" spans="2:41" ht="15.75" customHeight="1" x14ac:dyDescent="0.15"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F729" s="14"/>
      <c r="AG729" s="14"/>
      <c r="AH729" s="14"/>
      <c r="AI729" s="14"/>
      <c r="AJ729" s="14"/>
      <c r="AK729" s="14"/>
      <c r="AL729" s="14"/>
      <c r="AM729" s="14"/>
      <c r="AN729" s="14"/>
      <c r="AO729" s="14"/>
    </row>
    <row r="730" spans="2:41" ht="15.75" customHeight="1" x14ac:dyDescent="0.15"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F730" s="14"/>
      <c r="AG730" s="14"/>
      <c r="AH730" s="14"/>
      <c r="AI730" s="14"/>
      <c r="AJ730" s="14"/>
      <c r="AK730" s="14"/>
      <c r="AL730" s="14"/>
      <c r="AM730" s="14"/>
      <c r="AN730" s="14"/>
      <c r="AO730" s="14"/>
    </row>
    <row r="731" spans="2:41" ht="15.75" customHeight="1" x14ac:dyDescent="0.15"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F731" s="14"/>
      <c r="AG731" s="14"/>
      <c r="AH731" s="14"/>
      <c r="AI731" s="14"/>
      <c r="AJ731" s="14"/>
      <c r="AK731" s="14"/>
      <c r="AL731" s="14"/>
      <c r="AM731" s="14"/>
      <c r="AN731" s="14"/>
      <c r="AO731" s="14"/>
    </row>
    <row r="732" spans="2:41" ht="15.75" customHeight="1" x14ac:dyDescent="0.15"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F732" s="14"/>
      <c r="AG732" s="14"/>
      <c r="AH732" s="14"/>
      <c r="AI732" s="14"/>
      <c r="AJ732" s="14"/>
      <c r="AK732" s="14"/>
      <c r="AL732" s="14"/>
      <c r="AM732" s="14"/>
      <c r="AN732" s="14"/>
      <c r="AO732" s="14"/>
    </row>
    <row r="733" spans="2:41" ht="15.75" customHeight="1" x14ac:dyDescent="0.15"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F733" s="14"/>
      <c r="AG733" s="14"/>
      <c r="AH733" s="14"/>
      <c r="AI733" s="14"/>
      <c r="AJ733" s="14"/>
      <c r="AK733" s="14"/>
      <c r="AL733" s="14"/>
      <c r="AM733" s="14"/>
      <c r="AN733" s="14"/>
      <c r="AO733" s="14"/>
    </row>
    <row r="734" spans="2:41" ht="15.75" customHeight="1" x14ac:dyDescent="0.15"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F734" s="14"/>
      <c r="AG734" s="14"/>
      <c r="AH734" s="14"/>
      <c r="AI734" s="14"/>
      <c r="AJ734" s="14"/>
      <c r="AK734" s="14"/>
      <c r="AL734" s="14"/>
      <c r="AM734" s="14"/>
      <c r="AN734" s="14"/>
      <c r="AO734" s="14"/>
    </row>
    <row r="735" spans="2:41" ht="15.75" customHeight="1" x14ac:dyDescent="0.15"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F735" s="14"/>
      <c r="AG735" s="14"/>
      <c r="AH735" s="14"/>
      <c r="AI735" s="14"/>
      <c r="AJ735" s="14"/>
      <c r="AK735" s="14"/>
      <c r="AL735" s="14"/>
      <c r="AM735" s="14"/>
      <c r="AN735" s="14"/>
      <c r="AO735" s="14"/>
    </row>
    <row r="736" spans="2:41" ht="15.75" customHeight="1" x14ac:dyDescent="0.15"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F736" s="14"/>
      <c r="AG736" s="14"/>
      <c r="AH736" s="14"/>
      <c r="AI736" s="14"/>
      <c r="AJ736" s="14"/>
      <c r="AK736" s="14"/>
      <c r="AL736" s="14"/>
      <c r="AM736" s="14"/>
      <c r="AN736" s="14"/>
      <c r="AO736" s="14"/>
    </row>
    <row r="737" spans="2:41" ht="15.75" customHeight="1" x14ac:dyDescent="0.15"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  <c r="AF737" s="14"/>
      <c r="AG737" s="14"/>
      <c r="AH737" s="14"/>
      <c r="AI737" s="14"/>
      <c r="AJ737" s="14"/>
      <c r="AK737" s="14"/>
      <c r="AL737" s="14"/>
      <c r="AM737" s="14"/>
      <c r="AN737" s="14"/>
      <c r="AO737" s="14"/>
    </row>
    <row r="738" spans="2:41" ht="15.75" customHeight="1" x14ac:dyDescent="0.15"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F738" s="14"/>
      <c r="AG738" s="14"/>
      <c r="AH738" s="14"/>
      <c r="AI738" s="14"/>
      <c r="AJ738" s="14"/>
      <c r="AK738" s="14"/>
      <c r="AL738" s="14"/>
      <c r="AM738" s="14"/>
      <c r="AN738" s="14"/>
      <c r="AO738" s="14"/>
    </row>
    <row r="739" spans="2:41" ht="15.75" customHeight="1" x14ac:dyDescent="0.15"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F739" s="14"/>
      <c r="AG739" s="14"/>
      <c r="AH739" s="14"/>
      <c r="AI739" s="14"/>
      <c r="AJ739" s="14"/>
      <c r="AK739" s="14"/>
      <c r="AL739" s="14"/>
      <c r="AM739" s="14"/>
      <c r="AN739" s="14"/>
      <c r="AO739" s="14"/>
    </row>
    <row r="740" spans="2:41" ht="15.75" customHeight="1" x14ac:dyDescent="0.15"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  <c r="AF740" s="14"/>
      <c r="AG740" s="14"/>
      <c r="AH740" s="14"/>
      <c r="AI740" s="14"/>
      <c r="AJ740" s="14"/>
      <c r="AK740" s="14"/>
      <c r="AL740" s="14"/>
      <c r="AM740" s="14"/>
      <c r="AN740" s="14"/>
      <c r="AO740" s="14"/>
    </row>
    <row r="741" spans="2:41" ht="15.75" customHeight="1" x14ac:dyDescent="0.15"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F741" s="14"/>
      <c r="AG741" s="14"/>
      <c r="AH741" s="14"/>
      <c r="AI741" s="14"/>
      <c r="AJ741" s="14"/>
      <c r="AK741" s="14"/>
      <c r="AL741" s="14"/>
      <c r="AM741" s="14"/>
      <c r="AN741" s="14"/>
      <c r="AO741" s="14"/>
    </row>
    <row r="742" spans="2:41" ht="15.75" customHeight="1" x14ac:dyDescent="0.15"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F742" s="14"/>
      <c r="AG742" s="14"/>
      <c r="AH742" s="14"/>
      <c r="AI742" s="14"/>
      <c r="AJ742" s="14"/>
      <c r="AK742" s="14"/>
      <c r="AL742" s="14"/>
      <c r="AM742" s="14"/>
      <c r="AN742" s="14"/>
      <c r="AO742" s="14"/>
    </row>
    <row r="743" spans="2:41" ht="15.75" customHeight="1" x14ac:dyDescent="0.15"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F743" s="14"/>
      <c r="AG743" s="14"/>
      <c r="AH743" s="14"/>
      <c r="AI743" s="14"/>
      <c r="AJ743" s="14"/>
      <c r="AK743" s="14"/>
      <c r="AL743" s="14"/>
      <c r="AM743" s="14"/>
      <c r="AN743" s="14"/>
      <c r="AO743" s="14"/>
    </row>
    <row r="744" spans="2:41" ht="15.75" customHeight="1" x14ac:dyDescent="0.15"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  <c r="AF744" s="14"/>
      <c r="AG744" s="14"/>
      <c r="AH744" s="14"/>
      <c r="AI744" s="14"/>
      <c r="AJ744" s="14"/>
      <c r="AK744" s="14"/>
      <c r="AL744" s="14"/>
      <c r="AM744" s="14"/>
      <c r="AN744" s="14"/>
      <c r="AO744" s="14"/>
    </row>
    <row r="745" spans="2:41" ht="15.75" customHeight="1" x14ac:dyDescent="0.15"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F745" s="14"/>
      <c r="AG745" s="14"/>
      <c r="AH745" s="14"/>
      <c r="AI745" s="14"/>
      <c r="AJ745" s="14"/>
      <c r="AK745" s="14"/>
      <c r="AL745" s="14"/>
      <c r="AM745" s="14"/>
      <c r="AN745" s="14"/>
      <c r="AO745" s="14"/>
    </row>
    <row r="746" spans="2:41" ht="15.75" customHeight="1" x14ac:dyDescent="0.15"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  <c r="AF746" s="14"/>
      <c r="AG746" s="14"/>
      <c r="AH746" s="14"/>
      <c r="AI746" s="14"/>
      <c r="AJ746" s="14"/>
      <c r="AK746" s="14"/>
      <c r="AL746" s="14"/>
      <c r="AM746" s="14"/>
      <c r="AN746" s="14"/>
      <c r="AO746" s="14"/>
    </row>
    <row r="747" spans="2:41" ht="15.75" customHeight="1" x14ac:dyDescent="0.15"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F747" s="14"/>
      <c r="AG747" s="14"/>
      <c r="AH747" s="14"/>
      <c r="AI747" s="14"/>
      <c r="AJ747" s="14"/>
      <c r="AK747" s="14"/>
      <c r="AL747" s="14"/>
      <c r="AM747" s="14"/>
      <c r="AN747" s="14"/>
      <c r="AO747" s="14"/>
    </row>
    <row r="748" spans="2:41" ht="15.75" customHeight="1" x14ac:dyDescent="0.15"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F748" s="14"/>
      <c r="AG748" s="14"/>
      <c r="AH748" s="14"/>
      <c r="AI748" s="14"/>
      <c r="AJ748" s="14"/>
      <c r="AK748" s="14"/>
      <c r="AL748" s="14"/>
      <c r="AM748" s="14"/>
      <c r="AN748" s="14"/>
      <c r="AO748" s="14"/>
    </row>
    <row r="749" spans="2:41" ht="15.75" customHeight="1" x14ac:dyDescent="0.15"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  <c r="AF749" s="14"/>
      <c r="AG749" s="14"/>
      <c r="AH749" s="14"/>
      <c r="AI749" s="14"/>
      <c r="AJ749" s="14"/>
      <c r="AK749" s="14"/>
      <c r="AL749" s="14"/>
      <c r="AM749" s="14"/>
      <c r="AN749" s="14"/>
      <c r="AO749" s="14"/>
    </row>
    <row r="750" spans="2:41" ht="15.75" customHeight="1" x14ac:dyDescent="0.15"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  <c r="AF750" s="14"/>
      <c r="AG750" s="14"/>
      <c r="AH750" s="14"/>
      <c r="AI750" s="14"/>
      <c r="AJ750" s="14"/>
      <c r="AK750" s="14"/>
      <c r="AL750" s="14"/>
      <c r="AM750" s="14"/>
      <c r="AN750" s="14"/>
      <c r="AO750" s="14"/>
    </row>
    <row r="751" spans="2:41" ht="15.75" customHeight="1" x14ac:dyDescent="0.15"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  <c r="AF751" s="14"/>
      <c r="AG751" s="14"/>
      <c r="AH751" s="14"/>
      <c r="AI751" s="14"/>
      <c r="AJ751" s="14"/>
      <c r="AK751" s="14"/>
      <c r="AL751" s="14"/>
      <c r="AM751" s="14"/>
      <c r="AN751" s="14"/>
      <c r="AO751" s="14"/>
    </row>
    <row r="752" spans="2:41" ht="15.75" customHeight="1" x14ac:dyDescent="0.15"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  <c r="AE752" s="14"/>
      <c r="AF752" s="14"/>
      <c r="AG752" s="14"/>
      <c r="AH752" s="14"/>
      <c r="AI752" s="14"/>
      <c r="AJ752" s="14"/>
      <c r="AK752" s="14"/>
      <c r="AL752" s="14"/>
      <c r="AM752" s="14"/>
      <c r="AN752" s="14"/>
      <c r="AO752" s="14"/>
    </row>
    <row r="753" spans="2:41" ht="15.75" customHeight="1" x14ac:dyDescent="0.15"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F753" s="14"/>
      <c r="AG753" s="14"/>
      <c r="AH753" s="14"/>
      <c r="AI753" s="14"/>
      <c r="AJ753" s="14"/>
      <c r="AK753" s="14"/>
      <c r="AL753" s="14"/>
      <c r="AM753" s="14"/>
      <c r="AN753" s="14"/>
      <c r="AO753" s="14"/>
    </row>
    <row r="754" spans="2:41" ht="15.75" customHeight="1" x14ac:dyDescent="0.15"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F754" s="14"/>
      <c r="AG754" s="14"/>
      <c r="AH754" s="14"/>
      <c r="AI754" s="14"/>
      <c r="AJ754" s="14"/>
      <c r="AK754" s="14"/>
      <c r="AL754" s="14"/>
      <c r="AM754" s="14"/>
      <c r="AN754" s="14"/>
      <c r="AO754" s="14"/>
    </row>
    <row r="755" spans="2:41" ht="15.75" customHeight="1" x14ac:dyDescent="0.15"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F755" s="14"/>
      <c r="AG755" s="14"/>
      <c r="AH755" s="14"/>
      <c r="AI755" s="14"/>
      <c r="AJ755" s="14"/>
      <c r="AK755" s="14"/>
      <c r="AL755" s="14"/>
      <c r="AM755" s="14"/>
      <c r="AN755" s="14"/>
      <c r="AO755" s="14"/>
    </row>
    <row r="756" spans="2:41" ht="15.75" customHeight="1" x14ac:dyDescent="0.15"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F756" s="14"/>
      <c r="AG756" s="14"/>
      <c r="AH756" s="14"/>
      <c r="AI756" s="14"/>
      <c r="AJ756" s="14"/>
      <c r="AK756" s="14"/>
      <c r="AL756" s="14"/>
      <c r="AM756" s="14"/>
      <c r="AN756" s="14"/>
      <c r="AO756" s="14"/>
    </row>
    <row r="757" spans="2:41" ht="15.75" customHeight="1" x14ac:dyDescent="0.15"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  <c r="AF757" s="14"/>
      <c r="AG757" s="14"/>
      <c r="AH757" s="14"/>
      <c r="AI757" s="14"/>
      <c r="AJ757" s="14"/>
      <c r="AK757" s="14"/>
      <c r="AL757" s="14"/>
      <c r="AM757" s="14"/>
      <c r="AN757" s="14"/>
      <c r="AO757" s="14"/>
    </row>
    <row r="758" spans="2:41" ht="15.75" customHeight="1" x14ac:dyDescent="0.15"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  <c r="AF758" s="14"/>
      <c r="AG758" s="14"/>
      <c r="AH758" s="14"/>
      <c r="AI758" s="14"/>
      <c r="AJ758" s="14"/>
      <c r="AK758" s="14"/>
      <c r="AL758" s="14"/>
      <c r="AM758" s="14"/>
      <c r="AN758" s="14"/>
      <c r="AO758" s="14"/>
    </row>
    <row r="759" spans="2:41" ht="15.75" customHeight="1" x14ac:dyDescent="0.15"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F759" s="14"/>
      <c r="AG759" s="14"/>
      <c r="AH759" s="14"/>
      <c r="AI759" s="14"/>
      <c r="AJ759" s="14"/>
      <c r="AK759" s="14"/>
      <c r="AL759" s="14"/>
      <c r="AM759" s="14"/>
      <c r="AN759" s="14"/>
      <c r="AO759" s="14"/>
    </row>
    <row r="760" spans="2:41" ht="15.75" customHeight="1" x14ac:dyDescent="0.15"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F760" s="14"/>
      <c r="AG760" s="14"/>
      <c r="AH760" s="14"/>
      <c r="AI760" s="14"/>
      <c r="AJ760" s="14"/>
      <c r="AK760" s="14"/>
      <c r="AL760" s="14"/>
      <c r="AM760" s="14"/>
      <c r="AN760" s="14"/>
      <c r="AO760" s="14"/>
    </row>
    <row r="761" spans="2:41" ht="15.75" customHeight="1" x14ac:dyDescent="0.15"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F761" s="14"/>
      <c r="AG761" s="14"/>
      <c r="AH761" s="14"/>
      <c r="AI761" s="14"/>
      <c r="AJ761" s="14"/>
      <c r="AK761" s="14"/>
      <c r="AL761" s="14"/>
      <c r="AM761" s="14"/>
      <c r="AN761" s="14"/>
      <c r="AO761" s="14"/>
    </row>
    <row r="762" spans="2:41" ht="15.75" customHeight="1" x14ac:dyDescent="0.15"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  <c r="AF762" s="14"/>
      <c r="AG762" s="14"/>
      <c r="AH762" s="14"/>
      <c r="AI762" s="14"/>
      <c r="AJ762" s="14"/>
      <c r="AK762" s="14"/>
      <c r="AL762" s="14"/>
      <c r="AM762" s="14"/>
      <c r="AN762" s="14"/>
      <c r="AO762" s="14"/>
    </row>
    <row r="763" spans="2:41" ht="15.75" customHeight="1" x14ac:dyDescent="0.15"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F763" s="14"/>
      <c r="AG763" s="14"/>
      <c r="AH763" s="14"/>
      <c r="AI763" s="14"/>
      <c r="AJ763" s="14"/>
      <c r="AK763" s="14"/>
      <c r="AL763" s="14"/>
      <c r="AM763" s="14"/>
      <c r="AN763" s="14"/>
      <c r="AO763" s="14"/>
    </row>
    <row r="764" spans="2:41" ht="15.75" customHeight="1" x14ac:dyDescent="0.15"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  <c r="AF764" s="14"/>
      <c r="AG764" s="14"/>
      <c r="AH764" s="14"/>
      <c r="AI764" s="14"/>
      <c r="AJ764" s="14"/>
      <c r="AK764" s="14"/>
      <c r="AL764" s="14"/>
      <c r="AM764" s="14"/>
      <c r="AN764" s="14"/>
      <c r="AO764" s="14"/>
    </row>
    <row r="765" spans="2:41" ht="15.75" customHeight="1" x14ac:dyDescent="0.15"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  <c r="AF765" s="14"/>
      <c r="AG765" s="14"/>
      <c r="AH765" s="14"/>
      <c r="AI765" s="14"/>
      <c r="AJ765" s="14"/>
      <c r="AK765" s="14"/>
      <c r="AL765" s="14"/>
      <c r="AM765" s="14"/>
      <c r="AN765" s="14"/>
      <c r="AO765" s="14"/>
    </row>
    <row r="766" spans="2:41" ht="15.75" customHeight="1" x14ac:dyDescent="0.15"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  <c r="AF766" s="14"/>
      <c r="AG766" s="14"/>
      <c r="AH766" s="14"/>
      <c r="AI766" s="14"/>
      <c r="AJ766" s="14"/>
      <c r="AK766" s="14"/>
      <c r="AL766" s="14"/>
      <c r="AM766" s="14"/>
      <c r="AN766" s="14"/>
      <c r="AO766" s="14"/>
    </row>
    <row r="767" spans="2:41" ht="15.75" customHeight="1" x14ac:dyDescent="0.15"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  <c r="AF767" s="14"/>
      <c r="AG767" s="14"/>
      <c r="AH767" s="14"/>
      <c r="AI767" s="14"/>
      <c r="AJ767" s="14"/>
      <c r="AK767" s="14"/>
      <c r="AL767" s="14"/>
      <c r="AM767" s="14"/>
      <c r="AN767" s="14"/>
      <c r="AO767" s="14"/>
    </row>
    <row r="768" spans="2:41" ht="15.75" customHeight="1" x14ac:dyDescent="0.15"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F768" s="14"/>
      <c r="AG768" s="14"/>
      <c r="AH768" s="14"/>
      <c r="AI768" s="14"/>
      <c r="AJ768" s="14"/>
      <c r="AK768" s="14"/>
      <c r="AL768" s="14"/>
      <c r="AM768" s="14"/>
      <c r="AN768" s="14"/>
      <c r="AO768" s="14"/>
    </row>
    <row r="769" spans="2:41" ht="15.75" customHeight="1" x14ac:dyDescent="0.15"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F769" s="14"/>
      <c r="AG769" s="14"/>
      <c r="AH769" s="14"/>
      <c r="AI769" s="14"/>
      <c r="AJ769" s="14"/>
      <c r="AK769" s="14"/>
      <c r="AL769" s="14"/>
      <c r="AM769" s="14"/>
      <c r="AN769" s="14"/>
      <c r="AO769" s="14"/>
    </row>
    <row r="770" spans="2:41" ht="15.75" customHeight="1" x14ac:dyDescent="0.15"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  <c r="AF770" s="14"/>
      <c r="AG770" s="14"/>
      <c r="AH770" s="14"/>
      <c r="AI770" s="14"/>
      <c r="AJ770" s="14"/>
      <c r="AK770" s="14"/>
      <c r="AL770" s="14"/>
      <c r="AM770" s="14"/>
      <c r="AN770" s="14"/>
      <c r="AO770" s="14"/>
    </row>
    <row r="771" spans="2:41" ht="15.75" customHeight="1" x14ac:dyDescent="0.15"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F771" s="14"/>
      <c r="AG771" s="14"/>
      <c r="AH771" s="14"/>
      <c r="AI771" s="14"/>
      <c r="AJ771" s="14"/>
      <c r="AK771" s="14"/>
      <c r="AL771" s="14"/>
      <c r="AM771" s="14"/>
      <c r="AN771" s="14"/>
      <c r="AO771" s="14"/>
    </row>
    <row r="772" spans="2:41" ht="15.75" customHeight="1" x14ac:dyDescent="0.15"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F772" s="14"/>
      <c r="AG772" s="14"/>
      <c r="AH772" s="14"/>
      <c r="AI772" s="14"/>
      <c r="AJ772" s="14"/>
      <c r="AK772" s="14"/>
      <c r="AL772" s="14"/>
      <c r="AM772" s="14"/>
      <c r="AN772" s="14"/>
      <c r="AO772" s="14"/>
    </row>
    <row r="773" spans="2:41" ht="15.75" customHeight="1" x14ac:dyDescent="0.15"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  <c r="AB773" s="14"/>
      <c r="AC773" s="14"/>
      <c r="AD773" s="14"/>
      <c r="AE773" s="14"/>
      <c r="AF773" s="14"/>
      <c r="AG773" s="14"/>
      <c r="AH773" s="14"/>
      <c r="AI773" s="14"/>
      <c r="AJ773" s="14"/>
      <c r="AK773" s="14"/>
      <c r="AL773" s="14"/>
      <c r="AM773" s="14"/>
      <c r="AN773" s="14"/>
      <c r="AO773" s="14"/>
    </row>
    <row r="774" spans="2:41" ht="15.75" customHeight="1" x14ac:dyDescent="0.15"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  <c r="AF774" s="14"/>
      <c r="AG774" s="14"/>
      <c r="AH774" s="14"/>
      <c r="AI774" s="14"/>
      <c r="AJ774" s="14"/>
      <c r="AK774" s="14"/>
      <c r="AL774" s="14"/>
      <c r="AM774" s="14"/>
      <c r="AN774" s="14"/>
      <c r="AO774" s="14"/>
    </row>
    <row r="775" spans="2:41" ht="15.75" customHeight="1" x14ac:dyDescent="0.15"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  <c r="AF775" s="14"/>
      <c r="AG775" s="14"/>
      <c r="AH775" s="14"/>
      <c r="AI775" s="14"/>
      <c r="AJ775" s="14"/>
      <c r="AK775" s="14"/>
      <c r="AL775" s="14"/>
      <c r="AM775" s="14"/>
      <c r="AN775" s="14"/>
      <c r="AO775" s="14"/>
    </row>
    <row r="776" spans="2:41" ht="15.75" customHeight="1" x14ac:dyDescent="0.15"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F776" s="14"/>
      <c r="AG776" s="14"/>
      <c r="AH776" s="14"/>
      <c r="AI776" s="14"/>
      <c r="AJ776" s="14"/>
      <c r="AK776" s="14"/>
      <c r="AL776" s="14"/>
      <c r="AM776" s="14"/>
      <c r="AN776" s="14"/>
      <c r="AO776" s="14"/>
    </row>
    <row r="777" spans="2:41" ht="15.75" customHeight="1" x14ac:dyDescent="0.15"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F777" s="14"/>
      <c r="AG777" s="14"/>
      <c r="AH777" s="14"/>
      <c r="AI777" s="14"/>
      <c r="AJ777" s="14"/>
      <c r="AK777" s="14"/>
      <c r="AL777" s="14"/>
      <c r="AM777" s="14"/>
      <c r="AN777" s="14"/>
      <c r="AO777" s="14"/>
    </row>
    <row r="778" spans="2:41" ht="15.75" customHeight="1" x14ac:dyDescent="0.15"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F778" s="14"/>
      <c r="AG778" s="14"/>
      <c r="AH778" s="14"/>
      <c r="AI778" s="14"/>
      <c r="AJ778" s="14"/>
      <c r="AK778" s="14"/>
      <c r="AL778" s="14"/>
      <c r="AM778" s="14"/>
      <c r="AN778" s="14"/>
      <c r="AO778" s="14"/>
    </row>
    <row r="779" spans="2:41" ht="15.75" customHeight="1" x14ac:dyDescent="0.15"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F779" s="14"/>
      <c r="AG779" s="14"/>
      <c r="AH779" s="14"/>
      <c r="AI779" s="14"/>
      <c r="AJ779" s="14"/>
      <c r="AK779" s="14"/>
      <c r="AL779" s="14"/>
      <c r="AM779" s="14"/>
      <c r="AN779" s="14"/>
      <c r="AO779" s="14"/>
    </row>
    <row r="780" spans="2:41" ht="15.75" customHeight="1" x14ac:dyDescent="0.15"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F780" s="14"/>
      <c r="AG780" s="14"/>
      <c r="AH780" s="14"/>
      <c r="AI780" s="14"/>
      <c r="AJ780" s="14"/>
      <c r="AK780" s="14"/>
      <c r="AL780" s="14"/>
      <c r="AM780" s="14"/>
      <c r="AN780" s="14"/>
      <c r="AO780" s="14"/>
    </row>
    <row r="781" spans="2:41" ht="15.75" customHeight="1" x14ac:dyDescent="0.15"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  <c r="AF781" s="14"/>
      <c r="AG781" s="14"/>
      <c r="AH781" s="14"/>
      <c r="AI781" s="14"/>
      <c r="AJ781" s="14"/>
      <c r="AK781" s="14"/>
      <c r="AL781" s="14"/>
      <c r="AM781" s="14"/>
      <c r="AN781" s="14"/>
      <c r="AO781" s="14"/>
    </row>
    <row r="782" spans="2:41" ht="15.75" customHeight="1" x14ac:dyDescent="0.15"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  <c r="AE782" s="14"/>
      <c r="AF782" s="14"/>
      <c r="AG782" s="14"/>
      <c r="AH782" s="14"/>
      <c r="AI782" s="14"/>
      <c r="AJ782" s="14"/>
      <c r="AK782" s="14"/>
      <c r="AL782" s="14"/>
      <c r="AM782" s="14"/>
      <c r="AN782" s="14"/>
      <c r="AO782" s="14"/>
    </row>
    <row r="783" spans="2:41" ht="15.75" customHeight="1" x14ac:dyDescent="0.15"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F783" s="14"/>
      <c r="AG783" s="14"/>
      <c r="AH783" s="14"/>
      <c r="AI783" s="14"/>
      <c r="AJ783" s="14"/>
      <c r="AK783" s="14"/>
      <c r="AL783" s="14"/>
      <c r="AM783" s="14"/>
      <c r="AN783" s="14"/>
      <c r="AO783" s="14"/>
    </row>
    <row r="784" spans="2:41" ht="15.75" customHeight="1" x14ac:dyDescent="0.15"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F784" s="14"/>
      <c r="AG784" s="14"/>
      <c r="AH784" s="14"/>
      <c r="AI784" s="14"/>
      <c r="AJ784" s="14"/>
      <c r="AK784" s="14"/>
      <c r="AL784" s="14"/>
      <c r="AM784" s="14"/>
      <c r="AN784" s="14"/>
      <c r="AO784" s="14"/>
    </row>
    <row r="785" spans="2:41" ht="15.75" customHeight="1" x14ac:dyDescent="0.15"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  <c r="AF785" s="14"/>
      <c r="AG785" s="14"/>
      <c r="AH785" s="14"/>
      <c r="AI785" s="14"/>
      <c r="AJ785" s="14"/>
      <c r="AK785" s="14"/>
      <c r="AL785" s="14"/>
      <c r="AM785" s="14"/>
      <c r="AN785" s="14"/>
      <c r="AO785" s="14"/>
    </row>
    <row r="786" spans="2:41" ht="15.75" customHeight="1" x14ac:dyDescent="0.15"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  <c r="AF786" s="14"/>
      <c r="AG786" s="14"/>
      <c r="AH786" s="14"/>
      <c r="AI786" s="14"/>
      <c r="AJ786" s="14"/>
      <c r="AK786" s="14"/>
      <c r="AL786" s="14"/>
      <c r="AM786" s="14"/>
      <c r="AN786" s="14"/>
      <c r="AO786" s="14"/>
    </row>
    <row r="787" spans="2:41" ht="15.75" customHeight="1" x14ac:dyDescent="0.15"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  <c r="AE787" s="14"/>
      <c r="AF787" s="14"/>
      <c r="AG787" s="14"/>
      <c r="AH787" s="14"/>
      <c r="AI787" s="14"/>
      <c r="AJ787" s="14"/>
      <c r="AK787" s="14"/>
      <c r="AL787" s="14"/>
      <c r="AM787" s="14"/>
      <c r="AN787" s="14"/>
      <c r="AO787" s="14"/>
    </row>
    <row r="788" spans="2:41" ht="15.75" customHeight="1" x14ac:dyDescent="0.15"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F788" s="14"/>
      <c r="AG788" s="14"/>
      <c r="AH788" s="14"/>
      <c r="AI788" s="14"/>
      <c r="AJ788" s="14"/>
      <c r="AK788" s="14"/>
      <c r="AL788" s="14"/>
      <c r="AM788" s="14"/>
      <c r="AN788" s="14"/>
      <c r="AO788" s="14"/>
    </row>
    <row r="789" spans="2:41" ht="15.75" customHeight="1" x14ac:dyDescent="0.15"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  <c r="AF789" s="14"/>
      <c r="AG789" s="14"/>
      <c r="AH789" s="14"/>
      <c r="AI789" s="14"/>
      <c r="AJ789" s="14"/>
      <c r="AK789" s="14"/>
      <c r="AL789" s="14"/>
      <c r="AM789" s="14"/>
      <c r="AN789" s="14"/>
      <c r="AO789" s="14"/>
    </row>
    <row r="790" spans="2:41" ht="15.75" customHeight="1" x14ac:dyDescent="0.15"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  <c r="AF790" s="14"/>
      <c r="AG790" s="14"/>
      <c r="AH790" s="14"/>
      <c r="AI790" s="14"/>
      <c r="AJ790" s="14"/>
      <c r="AK790" s="14"/>
      <c r="AL790" s="14"/>
      <c r="AM790" s="14"/>
      <c r="AN790" s="14"/>
      <c r="AO790" s="14"/>
    </row>
    <row r="791" spans="2:41" ht="15.75" customHeight="1" x14ac:dyDescent="0.15"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  <c r="AF791" s="14"/>
      <c r="AG791" s="14"/>
      <c r="AH791" s="14"/>
      <c r="AI791" s="14"/>
      <c r="AJ791" s="14"/>
      <c r="AK791" s="14"/>
      <c r="AL791" s="14"/>
      <c r="AM791" s="14"/>
      <c r="AN791" s="14"/>
      <c r="AO791" s="14"/>
    </row>
    <row r="792" spans="2:41" ht="15.75" customHeight="1" x14ac:dyDescent="0.15"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  <c r="AF792" s="14"/>
      <c r="AG792" s="14"/>
      <c r="AH792" s="14"/>
      <c r="AI792" s="14"/>
      <c r="AJ792" s="14"/>
      <c r="AK792" s="14"/>
      <c r="AL792" s="14"/>
      <c r="AM792" s="14"/>
      <c r="AN792" s="14"/>
      <c r="AO792" s="14"/>
    </row>
    <row r="793" spans="2:41" ht="15.75" customHeight="1" x14ac:dyDescent="0.15"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  <c r="AF793" s="14"/>
      <c r="AG793" s="14"/>
      <c r="AH793" s="14"/>
      <c r="AI793" s="14"/>
      <c r="AJ793" s="14"/>
      <c r="AK793" s="14"/>
      <c r="AL793" s="14"/>
      <c r="AM793" s="14"/>
      <c r="AN793" s="14"/>
      <c r="AO793" s="14"/>
    </row>
    <row r="794" spans="2:41" ht="15.75" customHeight="1" x14ac:dyDescent="0.15"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F794" s="14"/>
      <c r="AG794" s="14"/>
      <c r="AH794" s="14"/>
      <c r="AI794" s="14"/>
      <c r="AJ794" s="14"/>
      <c r="AK794" s="14"/>
      <c r="AL794" s="14"/>
      <c r="AM794" s="14"/>
      <c r="AN794" s="14"/>
      <c r="AO794" s="14"/>
    </row>
    <row r="795" spans="2:41" ht="15.75" customHeight="1" x14ac:dyDescent="0.15"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  <c r="AF795" s="14"/>
      <c r="AG795" s="14"/>
      <c r="AH795" s="14"/>
      <c r="AI795" s="14"/>
      <c r="AJ795" s="14"/>
      <c r="AK795" s="14"/>
      <c r="AL795" s="14"/>
      <c r="AM795" s="14"/>
      <c r="AN795" s="14"/>
      <c r="AO795" s="14"/>
    </row>
    <row r="796" spans="2:41" ht="15.75" customHeight="1" x14ac:dyDescent="0.15"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  <c r="AB796" s="14"/>
      <c r="AC796" s="14"/>
      <c r="AD796" s="14"/>
      <c r="AE796" s="14"/>
      <c r="AF796" s="14"/>
      <c r="AG796" s="14"/>
      <c r="AH796" s="14"/>
      <c r="AI796" s="14"/>
      <c r="AJ796" s="14"/>
      <c r="AK796" s="14"/>
      <c r="AL796" s="14"/>
      <c r="AM796" s="14"/>
      <c r="AN796" s="14"/>
      <c r="AO796" s="14"/>
    </row>
    <row r="797" spans="2:41" ht="15.75" customHeight="1" x14ac:dyDescent="0.15"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  <c r="AF797" s="14"/>
      <c r="AG797" s="14"/>
      <c r="AH797" s="14"/>
      <c r="AI797" s="14"/>
      <c r="AJ797" s="14"/>
      <c r="AK797" s="14"/>
      <c r="AL797" s="14"/>
      <c r="AM797" s="14"/>
      <c r="AN797" s="14"/>
      <c r="AO797" s="14"/>
    </row>
    <row r="798" spans="2:41" ht="15.75" customHeight="1" x14ac:dyDescent="0.15"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  <c r="AB798" s="14"/>
      <c r="AC798" s="14"/>
      <c r="AD798" s="14"/>
      <c r="AE798" s="14"/>
      <c r="AF798" s="14"/>
      <c r="AG798" s="14"/>
      <c r="AH798" s="14"/>
      <c r="AI798" s="14"/>
      <c r="AJ798" s="14"/>
      <c r="AK798" s="14"/>
      <c r="AL798" s="14"/>
      <c r="AM798" s="14"/>
      <c r="AN798" s="14"/>
      <c r="AO798" s="14"/>
    </row>
    <row r="799" spans="2:41" ht="15.75" customHeight="1" x14ac:dyDescent="0.15"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F799" s="14"/>
      <c r="AG799" s="14"/>
      <c r="AH799" s="14"/>
      <c r="AI799" s="14"/>
      <c r="AJ799" s="14"/>
      <c r="AK799" s="14"/>
      <c r="AL799" s="14"/>
      <c r="AM799" s="14"/>
      <c r="AN799" s="14"/>
      <c r="AO799" s="14"/>
    </row>
    <row r="800" spans="2:41" ht="15.75" customHeight="1" x14ac:dyDescent="0.15"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  <c r="AB800" s="14"/>
      <c r="AC800" s="14"/>
      <c r="AD800" s="14"/>
      <c r="AE800" s="14"/>
      <c r="AF800" s="14"/>
      <c r="AG800" s="14"/>
      <c r="AH800" s="14"/>
      <c r="AI800" s="14"/>
      <c r="AJ800" s="14"/>
      <c r="AK800" s="14"/>
      <c r="AL800" s="14"/>
      <c r="AM800" s="14"/>
      <c r="AN800" s="14"/>
      <c r="AO800" s="14"/>
    </row>
    <row r="801" spans="2:41" ht="15.75" customHeight="1" x14ac:dyDescent="0.15"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  <c r="AF801" s="14"/>
      <c r="AG801" s="14"/>
      <c r="AH801" s="14"/>
      <c r="AI801" s="14"/>
      <c r="AJ801" s="14"/>
      <c r="AK801" s="14"/>
      <c r="AL801" s="14"/>
      <c r="AM801" s="14"/>
      <c r="AN801" s="14"/>
      <c r="AO801" s="14"/>
    </row>
    <row r="802" spans="2:41" ht="15.75" customHeight="1" x14ac:dyDescent="0.15"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  <c r="AE802" s="14"/>
      <c r="AF802" s="14"/>
      <c r="AG802" s="14"/>
      <c r="AH802" s="14"/>
      <c r="AI802" s="14"/>
      <c r="AJ802" s="14"/>
      <c r="AK802" s="14"/>
      <c r="AL802" s="14"/>
      <c r="AM802" s="14"/>
      <c r="AN802" s="14"/>
      <c r="AO802" s="14"/>
    </row>
    <row r="803" spans="2:41" ht="15.75" customHeight="1" x14ac:dyDescent="0.15"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  <c r="AF803" s="14"/>
      <c r="AG803" s="14"/>
      <c r="AH803" s="14"/>
      <c r="AI803" s="14"/>
      <c r="AJ803" s="14"/>
      <c r="AK803" s="14"/>
      <c r="AL803" s="14"/>
      <c r="AM803" s="14"/>
      <c r="AN803" s="14"/>
      <c r="AO803" s="14"/>
    </row>
    <row r="804" spans="2:41" ht="15.75" customHeight="1" x14ac:dyDescent="0.15"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  <c r="AB804" s="14"/>
      <c r="AC804" s="14"/>
      <c r="AD804" s="14"/>
      <c r="AE804" s="14"/>
      <c r="AF804" s="14"/>
      <c r="AG804" s="14"/>
      <c r="AH804" s="14"/>
      <c r="AI804" s="14"/>
      <c r="AJ804" s="14"/>
      <c r="AK804" s="14"/>
      <c r="AL804" s="14"/>
      <c r="AM804" s="14"/>
      <c r="AN804" s="14"/>
      <c r="AO804" s="14"/>
    </row>
    <row r="805" spans="2:41" ht="15.75" customHeight="1" x14ac:dyDescent="0.15"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4"/>
      <c r="AF805" s="14"/>
      <c r="AG805" s="14"/>
      <c r="AH805" s="14"/>
      <c r="AI805" s="14"/>
      <c r="AJ805" s="14"/>
      <c r="AK805" s="14"/>
      <c r="AL805" s="14"/>
      <c r="AM805" s="14"/>
      <c r="AN805" s="14"/>
      <c r="AO805" s="14"/>
    </row>
    <row r="806" spans="2:41" ht="15.75" customHeight="1" x14ac:dyDescent="0.15"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  <c r="AF806" s="14"/>
      <c r="AG806" s="14"/>
      <c r="AH806" s="14"/>
      <c r="AI806" s="14"/>
      <c r="AJ806" s="14"/>
      <c r="AK806" s="14"/>
      <c r="AL806" s="14"/>
      <c r="AM806" s="14"/>
      <c r="AN806" s="14"/>
      <c r="AO806" s="14"/>
    </row>
    <row r="807" spans="2:41" ht="15.75" customHeight="1" x14ac:dyDescent="0.15"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  <c r="AF807" s="14"/>
      <c r="AG807" s="14"/>
      <c r="AH807" s="14"/>
      <c r="AI807" s="14"/>
      <c r="AJ807" s="14"/>
      <c r="AK807" s="14"/>
      <c r="AL807" s="14"/>
      <c r="AM807" s="14"/>
      <c r="AN807" s="14"/>
      <c r="AO807" s="14"/>
    </row>
    <row r="808" spans="2:41" ht="15.75" customHeight="1" x14ac:dyDescent="0.15"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  <c r="AF808" s="14"/>
      <c r="AG808" s="14"/>
      <c r="AH808" s="14"/>
      <c r="AI808" s="14"/>
      <c r="AJ808" s="14"/>
      <c r="AK808" s="14"/>
      <c r="AL808" s="14"/>
      <c r="AM808" s="14"/>
      <c r="AN808" s="14"/>
      <c r="AO808" s="14"/>
    </row>
    <row r="809" spans="2:41" ht="15.75" customHeight="1" x14ac:dyDescent="0.15"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  <c r="AB809" s="14"/>
      <c r="AC809" s="14"/>
      <c r="AD809" s="14"/>
      <c r="AE809" s="14"/>
      <c r="AF809" s="14"/>
      <c r="AG809" s="14"/>
      <c r="AH809" s="14"/>
      <c r="AI809" s="14"/>
      <c r="AJ809" s="14"/>
      <c r="AK809" s="14"/>
      <c r="AL809" s="14"/>
      <c r="AM809" s="14"/>
      <c r="AN809" s="14"/>
      <c r="AO809" s="14"/>
    </row>
    <row r="810" spans="2:41" ht="15.75" customHeight="1" x14ac:dyDescent="0.15"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  <c r="AF810" s="14"/>
      <c r="AG810" s="14"/>
      <c r="AH810" s="14"/>
      <c r="AI810" s="14"/>
      <c r="AJ810" s="14"/>
      <c r="AK810" s="14"/>
      <c r="AL810" s="14"/>
      <c r="AM810" s="14"/>
      <c r="AN810" s="14"/>
      <c r="AO810" s="14"/>
    </row>
    <row r="811" spans="2:41" ht="15.75" customHeight="1" x14ac:dyDescent="0.15"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  <c r="AB811" s="14"/>
      <c r="AC811" s="14"/>
      <c r="AD811" s="14"/>
      <c r="AE811" s="14"/>
      <c r="AF811" s="14"/>
      <c r="AG811" s="14"/>
      <c r="AH811" s="14"/>
      <c r="AI811" s="14"/>
      <c r="AJ811" s="14"/>
      <c r="AK811" s="14"/>
      <c r="AL811" s="14"/>
      <c r="AM811" s="14"/>
      <c r="AN811" s="14"/>
      <c r="AO811" s="14"/>
    </row>
    <row r="812" spans="2:41" ht="15.75" customHeight="1" x14ac:dyDescent="0.15"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  <c r="AE812" s="14"/>
      <c r="AF812" s="14"/>
      <c r="AG812" s="14"/>
      <c r="AH812" s="14"/>
      <c r="AI812" s="14"/>
      <c r="AJ812" s="14"/>
      <c r="AK812" s="14"/>
      <c r="AL812" s="14"/>
      <c r="AM812" s="14"/>
      <c r="AN812" s="14"/>
      <c r="AO812" s="14"/>
    </row>
    <row r="813" spans="2:41" ht="15.75" customHeight="1" x14ac:dyDescent="0.15"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  <c r="AF813" s="14"/>
      <c r="AG813" s="14"/>
      <c r="AH813" s="14"/>
      <c r="AI813" s="14"/>
      <c r="AJ813" s="14"/>
      <c r="AK813" s="14"/>
      <c r="AL813" s="14"/>
      <c r="AM813" s="14"/>
      <c r="AN813" s="14"/>
      <c r="AO813" s="14"/>
    </row>
    <row r="814" spans="2:41" ht="15.75" customHeight="1" x14ac:dyDescent="0.15"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  <c r="AF814" s="14"/>
      <c r="AG814" s="14"/>
      <c r="AH814" s="14"/>
      <c r="AI814" s="14"/>
      <c r="AJ814" s="14"/>
      <c r="AK814" s="14"/>
      <c r="AL814" s="14"/>
      <c r="AM814" s="14"/>
      <c r="AN814" s="14"/>
      <c r="AO814" s="14"/>
    </row>
    <row r="815" spans="2:41" ht="15.75" customHeight="1" x14ac:dyDescent="0.15"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  <c r="AE815" s="14"/>
      <c r="AF815" s="14"/>
      <c r="AG815" s="14"/>
      <c r="AH815" s="14"/>
      <c r="AI815" s="14"/>
      <c r="AJ815" s="14"/>
      <c r="AK815" s="14"/>
      <c r="AL815" s="14"/>
      <c r="AM815" s="14"/>
      <c r="AN815" s="14"/>
      <c r="AO815" s="14"/>
    </row>
    <row r="816" spans="2:41" ht="15.75" customHeight="1" x14ac:dyDescent="0.15"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F816" s="14"/>
      <c r="AG816" s="14"/>
      <c r="AH816" s="14"/>
      <c r="AI816" s="14"/>
      <c r="AJ816" s="14"/>
      <c r="AK816" s="14"/>
      <c r="AL816" s="14"/>
      <c r="AM816" s="14"/>
      <c r="AN816" s="14"/>
      <c r="AO816" s="14"/>
    </row>
    <row r="817" spans="2:41" ht="15.75" customHeight="1" x14ac:dyDescent="0.15"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  <c r="AE817" s="14"/>
      <c r="AF817" s="14"/>
      <c r="AG817" s="14"/>
      <c r="AH817" s="14"/>
      <c r="AI817" s="14"/>
      <c r="AJ817" s="14"/>
      <c r="AK817" s="14"/>
      <c r="AL817" s="14"/>
      <c r="AM817" s="14"/>
      <c r="AN817" s="14"/>
      <c r="AO817" s="14"/>
    </row>
    <row r="818" spans="2:41" ht="15.75" customHeight="1" x14ac:dyDescent="0.15"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  <c r="AB818" s="14"/>
      <c r="AC818" s="14"/>
      <c r="AD818" s="14"/>
      <c r="AE818" s="14"/>
      <c r="AF818" s="14"/>
      <c r="AG818" s="14"/>
      <c r="AH818" s="14"/>
      <c r="AI818" s="14"/>
      <c r="AJ818" s="14"/>
      <c r="AK818" s="14"/>
      <c r="AL818" s="14"/>
      <c r="AM818" s="14"/>
      <c r="AN818" s="14"/>
      <c r="AO818" s="14"/>
    </row>
    <row r="819" spans="2:41" ht="15.75" customHeight="1" x14ac:dyDescent="0.15"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  <c r="AB819" s="14"/>
      <c r="AC819" s="14"/>
      <c r="AD819" s="14"/>
      <c r="AE819" s="14"/>
      <c r="AF819" s="14"/>
      <c r="AG819" s="14"/>
      <c r="AH819" s="14"/>
      <c r="AI819" s="14"/>
      <c r="AJ819" s="14"/>
      <c r="AK819" s="14"/>
      <c r="AL819" s="14"/>
      <c r="AM819" s="14"/>
      <c r="AN819" s="14"/>
      <c r="AO819" s="14"/>
    </row>
    <row r="820" spans="2:41" ht="15.75" customHeight="1" x14ac:dyDescent="0.15"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  <c r="AB820" s="14"/>
      <c r="AC820" s="14"/>
      <c r="AD820" s="14"/>
      <c r="AE820" s="14"/>
      <c r="AF820" s="14"/>
      <c r="AG820" s="14"/>
      <c r="AH820" s="14"/>
      <c r="AI820" s="14"/>
      <c r="AJ820" s="14"/>
      <c r="AK820" s="14"/>
      <c r="AL820" s="14"/>
      <c r="AM820" s="14"/>
      <c r="AN820" s="14"/>
      <c r="AO820" s="14"/>
    </row>
    <row r="821" spans="2:41" ht="15.75" customHeight="1" x14ac:dyDescent="0.15"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  <c r="AF821" s="14"/>
      <c r="AG821" s="14"/>
      <c r="AH821" s="14"/>
      <c r="AI821" s="14"/>
      <c r="AJ821" s="14"/>
      <c r="AK821" s="14"/>
      <c r="AL821" s="14"/>
      <c r="AM821" s="14"/>
      <c r="AN821" s="14"/>
      <c r="AO821" s="14"/>
    </row>
    <row r="822" spans="2:41" ht="15.75" customHeight="1" x14ac:dyDescent="0.15"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  <c r="AB822" s="14"/>
      <c r="AC822" s="14"/>
      <c r="AD822" s="14"/>
      <c r="AE822" s="14"/>
      <c r="AF822" s="14"/>
      <c r="AG822" s="14"/>
      <c r="AH822" s="14"/>
      <c r="AI822" s="14"/>
      <c r="AJ822" s="14"/>
      <c r="AK822" s="14"/>
      <c r="AL822" s="14"/>
      <c r="AM822" s="14"/>
      <c r="AN822" s="14"/>
      <c r="AO822" s="14"/>
    </row>
    <row r="823" spans="2:41" ht="15.75" customHeight="1" x14ac:dyDescent="0.15"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  <c r="AF823" s="14"/>
      <c r="AG823" s="14"/>
      <c r="AH823" s="14"/>
      <c r="AI823" s="14"/>
      <c r="AJ823" s="14"/>
      <c r="AK823" s="14"/>
      <c r="AL823" s="14"/>
      <c r="AM823" s="14"/>
      <c r="AN823" s="14"/>
      <c r="AO823" s="14"/>
    </row>
    <row r="824" spans="2:41" ht="15.75" customHeight="1" x14ac:dyDescent="0.15"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  <c r="AF824" s="14"/>
      <c r="AG824" s="14"/>
      <c r="AH824" s="14"/>
      <c r="AI824" s="14"/>
      <c r="AJ824" s="14"/>
      <c r="AK824" s="14"/>
      <c r="AL824" s="14"/>
      <c r="AM824" s="14"/>
      <c r="AN824" s="14"/>
      <c r="AO824" s="14"/>
    </row>
    <row r="825" spans="2:41" ht="15.75" customHeight="1" x14ac:dyDescent="0.15"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F825" s="14"/>
      <c r="AG825" s="14"/>
      <c r="AH825" s="14"/>
      <c r="AI825" s="14"/>
      <c r="AJ825" s="14"/>
      <c r="AK825" s="14"/>
      <c r="AL825" s="14"/>
      <c r="AM825" s="14"/>
      <c r="AN825" s="14"/>
      <c r="AO825" s="14"/>
    </row>
    <row r="826" spans="2:41" ht="15.75" customHeight="1" x14ac:dyDescent="0.15"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  <c r="AE826" s="14"/>
      <c r="AF826" s="14"/>
      <c r="AG826" s="14"/>
      <c r="AH826" s="14"/>
      <c r="AI826" s="14"/>
      <c r="AJ826" s="14"/>
      <c r="AK826" s="14"/>
      <c r="AL826" s="14"/>
      <c r="AM826" s="14"/>
      <c r="AN826" s="14"/>
      <c r="AO826" s="14"/>
    </row>
    <row r="827" spans="2:41" ht="15.75" customHeight="1" x14ac:dyDescent="0.15"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  <c r="AB827" s="14"/>
      <c r="AC827" s="14"/>
      <c r="AD827" s="14"/>
      <c r="AE827" s="14"/>
      <c r="AF827" s="14"/>
      <c r="AG827" s="14"/>
      <c r="AH827" s="14"/>
      <c r="AI827" s="14"/>
      <c r="AJ827" s="14"/>
      <c r="AK827" s="14"/>
      <c r="AL827" s="14"/>
      <c r="AM827" s="14"/>
      <c r="AN827" s="14"/>
      <c r="AO827" s="14"/>
    </row>
    <row r="828" spans="2:41" ht="15.75" customHeight="1" x14ac:dyDescent="0.15"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  <c r="AB828" s="14"/>
      <c r="AC828" s="14"/>
      <c r="AD828" s="14"/>
      <c r="AE828" s="14"/>
      <c r="AF828" s="14"/>
      <c r="AG828" s="14"/>
      <c r="AH828" s="14"/>
      <c r="AI828" s="14"/>
      <c r="AJ828" s="14"/>
      <c r="AK828" s="14"/>
      <c r="AL828" s="14"/>
      <c r="AM828" s="14"/>
      <c r="AN828" s="14"/>
      <c r="AO828" s="14"/>
    </row>
    <row r="829" spans="2:41" ht="15.75" customHeight="1" x14ac:dyDescent="0.15"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  <c r="AE829" s="14"/>
      <c r="AF829" s="14"/>
      <c r="AG829" s="14"/>
      <c r="AH829" s="14"/>
      <c r="AI829" s="14"/>
      <c r="AJ829" s="14"/>
      <c r="AK829" s="14"/>
      <c r="AL829" s="14"/>
      <c r="AM829" s="14"/>
      <c r="AN829" s="14"/>
      <c r="AO829" s="14"/>
    </row>
    <row r="830" spans="2:41" ht="15.75" customHeight="1" x14ac:dyDescent="0.15"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  <c r="AB830" s="14"/>
      <c r="AC830" s="14"/>
      <c r="AD830" s="14"/>
      <c r="AE830" s="14"/>
      <c r="AF830" s="14"/>
      <c r="AG830" s="14"/>
      <c r="AH830" s="14"/>
      <c r="AI830" s="14"/>
      <c r="AJ830" s="14"/>
      <c r="AK830" s="14"/>
      <c r="AL830" s="14"/>
      <c r="AM830" s="14"/>
      <c r="AN830" s="14"/>
      <c r="AO830" s="14"/>
    </row>
    <row r="831" spans="2:41" ht="15.75" customHeight="1" x14ac:dyDescent="0.15"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  <c r="AB831" s="14"/>
      <c r="AC831" s="14"/>
      <c r="AD831" s="14"/>
      <c r="AE831" s="14"/>
      <c r="AF831" s="14"/>
      <c r="AG831" s="14"/>
      <c r="AH831" s="14"/>
      <c r="AI831" s="14"/>
      <c r="AJ831" s="14"/>
      <c r="AK831" s="14"/>
      <c r="AL831" s="14"/>
      <c r="AM831" s="14"/>
      <c r="AN831" s="14"/>
      <c r="AO831" s="14"/>
    </row>
    <row r="832" spans="2:41" ht="15.75" customHeight="1" x14ac:dyDescent="0.15"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  <c r="AB832" s="14"/>
      <c r="AC832" s="14"/>
      <c r="AD832" s="14"/>
      <c r="AE832" s="14"/>
      <c r="AF832" s="14"/>
      <c r="AG832" s="14"/>
      <c r="AH832" s="14"/>
      <c r="AI832" s="14"/>
      <c r="AJ832" s="14"/>
      <c r="AK832" s="14"/>
      <c r="AL832" s="14"/>
      <c r="AM832" s="14"/>
      <c r="AN832" s="14"/>
      <c r="AO832" s="14"/>
    </row>
    <row r="833" spans="2:41" ht="15.75" customHeight="1" x14ac:dyDescent="0.15"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  <c r="AB833" s="14"/>
      <c r="AC833" s="14"/>
      <c r="AD833" s="14"/>
      <c r="AE833" s="14"/>
      <c r="AF833" s="14"/>
      <c r="AG833" s="14"/>
      <c r="AH833" s="14"/>
      <c r="AI833" s="14"/>
      <c r="AJ833" s="14"/>
      <c r="AK833" s="14"/>
      <c r="AL833" s="14"/>
      <c r="AM833" s="14"/>
      <c r="AN833" s="14"/>
      <c r="AO833" s="14"/>
    </row>
    <row r="834" spans="2:41" ht="15.75" customHeight="1" x14ac:dyDescent="0.15"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  <c r="AB834" s="14"/>
      <c r="AC834" s="14"/>
      <c r="AD834" s="14"/>
      <c r="AE834" s="14"/>
      <c r="AF834" s="14"/>
      <c r="AG834" s="14"/>
      <c r="AH834" s="14"/>
      <c r="AI834" s="14"/>
      <c r="AJ834" s="14"/>
      <c r="AK834" s="14"/>
      <c r="AL834" s="14"/>
      <c r="AM834" s="14"/>
      <c r="AN834" s="14"/>
      <c r="AO834" s="14"/>
    </row>
    <row r="835" spans="2:41" ht="15.75" customHeight="1" x14ac:dyDescent="0.15"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  <c r="AF835" s="14"/>
      <c r="AG835" s="14"/>
      <c r="AH835" s="14"/>
      <c r="AI835" s="14"/>
      <c r="AJ835" s="14"/>
      <c r="AK835" s="14"/>
      <c r="AL835" s="14"/>
      <c r="AM835" s="14"/>
      <c r="AN835" s="14"/>
      <c r="AO835" s="14"/>
    </row>
    <row r="836" spans="2:41" ht="15.75" customHeight="1" x14ac:dyDescent="0.15"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  <c r="AF836" s="14"/>
      <c r="AG836" s="14"/>
      <c r="AH836" s="14"/>
      <c r="AI836" s="14"/>
      <c r="AJ836" s="14"/>
      <c r="AK836" s="14"/>
      <c r="AL836" s="14"/>
      <c r="AM836" s="14"/>
      <c r="AN836" s="14"/>
      <c r="AO836" s="14"/>
    </row>
    <row r="837" spans="2:41" ht="15.75" customHeight="1" x14ac:dyDescent="0.15"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  <c r="AB837" s="14"/>
      <c r="AC837" s="14"/>
      <c r="AD837" s="14"/>
      <c r="AE837" s="14"/>
      <c r="AF837" s="14"/>
      <c r="AG837" s="14"/>
      <c r="AH837" s="14"/>
      <c r="AI837" s="14"/>
      <c r="AJ837" s="14"/>
      <c r="AK837" s="14"/>
      <c r="AL837" s="14"/>
      <c r="AM837" s="14"/>
      <c r="AN837" s="14"/>
      <c r="AO837" s="14"/>
    </row>
    <row r="838" spans="2:41" ht="15.75" customHeight="1" x14ac:dyDescent="0.15"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  <c r="AF838" s="14"/>
      <c r="AG838" s="14"/>
      <c r="AH838" s="14"/>
      <c r="AI838" s="14"/>
      <c r="AJ838" s="14"/>
      <c r="AK838" s="14"/>
      <c r="AL838" s="14"/>
      <c r="AM838" s="14"/>
      <c r="AN838" s="14"/>
      <c r="AO838" s="14"/>
    </row>
    <row r="839" spans="2:41" ht="15.75" customHeight="1" x14ac:dyDescent="0.15"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  <c r="AB839" s="14"/>
      <c r="AC839" s="14"/>
      <c r="AD839" s="14"/>
      <c r="AE839" s="14"/>
      <c r="AF839" s="14"/>
      <c r="AG839" s="14"/>
      <c r="AH839" s="14"/>
      <c r="AI839" s="14"/>
      <c r="AJ839" s="14"/>
      <c r="AK839" s="14"/>
      <c r="AL839" s="14"/>
      <c r="AM839" s="14"/>
      <c r="AN839" s="14"/>
      <c r="AO839" s="14"/>
    </row>
    <row r="840" spans="2:41" ht="15.75" customHeight="1" x14ac:dyDescent="0.15"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  <c r="AB840" s="14"/>
      <c r="AC840" s="14"/>
      <c r="AD840" s="14"/>
      <c r="AE840" s="14"/>
      <c r="AF840" s="14"/>
      <c r="AG840" s="14"/>
      <c r="AH840" s="14"/>
      <c r="AI840" s="14"/>
      <c r="AJ840" s="14"/>
      <c r="AK840" s="14"/>
      <c r="AL840" s="14"/>
      <c r="AM840" s="14"/>
      <c r="AN840" s="14"/>
      <c r="AO840" s="14"/>
    </row>
    <row r="841" spans="2:41" ht="15.75" customHeight="1" x14ac:dyDescent="0.15"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  <c r="AB841" s="14"/>
      <c r="AC841" s="14"/>
      <c r="AD841" s="14"/>
      <c r="AE841" s="14"/>
      <c r="AF841" s="14"/>
      <c r="AG841" s="14"/>
      <c r="AH841" s="14"/>
      <c r="AI841" s="14"/>
      <c r="AJ841" s="14"/>
      <c r="AK841" s="14"/>
      <c r="AL841" s="14"/>
      <c r="AM841" s="14"/>
      <c r="AN841" s="14"/>
      <c r="AO841" s="14"/>
    </row>
    <row r="842" spans="2:41" ht="15.75" customHeight="1" x14ac:dyDescent="0.15"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  <c r="AB842" s="14"/>
      <c r="AC842" s="14"/>
      <c r="AD842" s="14"/>
      <c r="AE842" s="14"/>
      <c r="AF842" s="14"/>
      <c r="AG842" s="14"/>
      <c r="AH842" s="14"/>
      <c r="AI842" s="14"/>
      <c r="AJ842" s="14"/>
      <c r="AK842" s="14"/>
      <c r="AL842" s="14"/>
      <c r="AM842" s="14"/>
      <c r="AN842" s="14"/>
      <c r="AO842" s="14"/>
    </row>
    <row r="843" spans="2:41" ht="15.75" customHeight="1" x14ac:dyDescent="0.15"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  <c r="AB843" s="14"/>
      <c r="AC843" s="14"/>
      <c r="AD843" s="14"/>
      <c r="AE843" s="14"/>
      <c r="AF843" s="14"/>
      <c r="AG843" s="14"/>
      <c r="AH843" s="14"/>
      <c r="AI843" s="14"/>
      <c r="AJ843" s="14"/>
      <c r="AK843" s="14"/>
      <c r="AL843" s="14"/>
      <c r="AM843" s="14"/>
      <c r="AN843" s="14"/>
      <c r="AO843" s="14"/>
    </row>
    <row r="844" spans="2:41" ht="15.75" customHeight="1" x14ac:dyDescent="0.15"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4"/>
      <c r="AF844" s="14"/>
      <c r="AG844" s="14"/>
      <c r="AH844" s="14"/>
      <c r="AI844" s="14"/>
      <c r="AJ844" s="14"/>
      <c r="AK844" s="14"/>
      <c r="AL844" s="14"/>
      <c r="AM844" s="14"/>
      <c r="AN844" s="14"/>
      <c r="AO844" s="14"/>
    </row>
    <row r="845" spans="2:41" ht="15.75" customHeight="1" x14ac:dyDescent="0.15"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  <c r="AF845" s="14"/>
      <c r="AG845" s="14"/>
      <c r="AH845" s="14"/>
      <c r="AI845" s="14"/>
      <c r="AJ845" s="14"/>
      <c r="AK845" s="14"/>
      <c r="AL845" s="14"/>
      <c r="AM845" s="14"/>
      <c r="AN845" s="14"/>
      <c r="AO845" s="14"/>
    </row>
    <row r="846" spans="2:41" ht="15.75" customHeight="1" x14ac:dyDescent="0.15"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4"/>
      <c r="AF846" s="14"/>
      <c r="AG846" s="14"/>
      <c r="AH846" s="14"/>
      <c r="AI846" s="14"/>
      <c r="AJ846" s="14"/>
      <c r="AK846" s="14"/>
      <c r="AL846" s="14"/>
      <c r="AM846" s="14"/>
      <c r="AN846" s="14"/>
      <c r="AO846" s="14"/>
    </row>
    <row r="847" spans="2:41" ht="15.75" customHeight="1" x14ac:dyDescent="0.15"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  <c r="AB847" s="14"/>
      <c r="AC847" s="14"/>
      <c r="AD847" s="14"/>
      <c r="AE847" s="14"/>
      <c r="AF847" s="14"/>
      <c r="AG847" s="14"/>
      <c r="AH847" s="14"/>
      <c r="AI847" s="14"/>
      <c r="AJ847" s="14"/>
      <c r="AK847" s="14"/>
      <c r="AL847" s="14"/>
      <c r="AM847" s="14"/>
      <c r="AN847" s="14"/>
      <c r="AO847" s="14"/>
    </row>
    <row r="848" spans="2:41" ht="15.75" customHeight="1" x14ac:dyDescent="0.15"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  <c r="AB848" s="14"/>
      <c r="AC848" s="14"/>
      <c r="AD848" s="14"/>
      <c r="AE848" s="14"/>
      <c r="AF848" s="14"/>
      <c r="AG848" s="14"/>
      <c r="AH848" s="14"/>
      <c r="AI848" s="14"/>
      <c r="AJ848" s="14"/>
      <c r="AK848" s="14"/>
      <c r="AL848" s="14"/>
      <c r="AM848" s="14"/>
      <c r="AN848" s="14"/>
      <c r="AO848" s="14"/>
    </row>
    <row r="849" spans="2:41" ht="15.75" customHeight="1" x14ac:dyDescent="0.15"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  <c r="AB849" s="14"/>
      <c r="AC849" s="14"/>
      <c r="AD849" s="14"/>
      <c r="AE849" s="14"/>
      <c r="AF849" s="14"/>
      <c r="AG849" s="14"/>
      <c r="AH849" s="14"/>
      <c r="AI849" s="14"/>
      <c r="AJ849" s="14"/>
      <c r="AK849" s="14"/>
      <c r="AL849" s="14"/>
      <c r="AM849" s="14"/>
      <c r="AN849" s="14"/>
      <c r="AO849" s="14"/>
    </row>
    <row r="850" spans="2:41" ht="15.75" customHeight="1" x14ac:dyDescent="0.15"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  <c r="AF850" s="14"/>
      <c r="AG850" s="14"/>
      <c r="AH850" s="14"/>
      <c r="AI850" s="14"/>
      <c r="AJ850" s="14"/>
      <c r="AK850" s="14"/>
      <c r="AL850" s="14"/>
      <c r="AM850" s="14"/>
      <c r="AN850" s="14"/>
      <c r="AO850" s="14"/>
    </row>
    <row r="851" spans="2:41" ht="15.75" customHeight="1" x14ac:dyDescent="0.15"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  <c r="AF851" s="14"/>
      <c r="AG851" s="14"/>
      <c r="AH851" s="14"/>
      <c r="AI851" s="14"/>
      <c r="AJ851" s="14"/>
      <c r="AK851" s="14"/>
      <c r="AL851" s="14"/>
      <c r="AM851" s="14"/>
      <c r="AN851" s="14"/>
      <c r="AO851" s="14"/>
    </row>
    <row r="852" spans="2:41" ht="15.75" customHeight="1" x14ac:dyDescent="0.15"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  <c r="AF852" s="14"/>
      <c r="AG852" s="14"/>
      <c r="AH852" s="14"/>
      <c r="AI852" s="14"/>
      <c r="AJ852" s="14"/>
      <c r="AK852" s="14"/>
      <c r="AL852" s="14"/>
      <c r="AM852" s="14"/>
      <c r="AN852" s="14"/>
      <c r="AO852" s="14"/>
    </row>
    <row r="853" spans="2:41" ht="15.75" customHeight="1" x14ac:dyDescent="0.15"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  <c r="AB853" s="14"/>
      <c r="AC853" s="14"/>
      <c r="AD853" s="14"/>
      <c r="AE853" s="14"/>
      <c r="AF853" s="14"/>
      <c r="AG853" s="14"/>
      <c r="AH853" s="14"/>
      <c r="AI853" s="14"/>
      <c r="AJ853" s="14"/>
      <c r="AK853" s="14"/>
      <c r="AL853" s="14"/>
      <c r="AM853" s="14"/>
      <c r="AN853" s="14"/>
      <c r="AO853" s="14"/>
    </row>
    <row r="854" spans="2:41" ht="15.75" customHeight="1" x14ac:dyDescent="0.15"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  <c r="AB854" s="14"/>
      <c r="AC854" s="14"/>
      <c r="AD854" s="14"/>
      <c r="AE854" s="14"/>
      <c r="AF854" s="14"/>
      <c r="AG854" s="14"/>
      <c r="AH854" s="14"/>
      <c r="AI854" s="14"/>
      <c r="AJ854" s="14"/>
      <c r="AK854" s="14"/>
      <c r="AL854" s="14"/>
      <c r="AM854" s="14"/>
      <c r="AN854" s="14"/>
      <c r="AO854" s="14"/>
    </row>
    <row r="855" spans="2:41" ht="15.75" customHeight="1" x14ac:dyDescent="0.15"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  <c r="AA855" s="14"/>
      <c r="AB855" s="14"/>
      <c r="AC855" s="14"/>
      <c r="AD855" s="14"/>
      <c r="AE855" s="14"/>
      <c r="AF855" s="14"/>
      <c r="AG855" s="14"/>
      <c r="AH855" s="14"/>
      <c r="AI855" s="14"/>
      <c r="AJ855" s="14"/>
      <c r="AK855" s="14"/>
      <c r="AL855" s="14"/>
      <c r="AM855" s="14"/>
      <c r="AN855" s="14"/>
      <c r="AO855" s="14"/>
    </row>
    <row r="856" spans="2:41" ht="15.75" customHeight="1" x14ac:dyDescent="0.15"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  <c r="AF856" s="14"/>
      <c r="AG856" s="14"/>
      <c r="AH856" s="14"/>
      <c r="AI856" s="14"/>
      <c r="AJ856" s="14"/>
      <c r="AK856" s="14"/>
      <c r="AL856" s="14"/>
      <c r="AM856" s="14"/>
      <c r="AN856" s="14"/>
      <c r="AO856" s="14"/>
    </row>
    <row r="857" spans="2:41" ht="15.75" customHeight="1" x14ac:dyDescent="0.15"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  <c r="AB857" s="14"/>
      <c r="AC857" s="14"/>
      <c r="AD857" s="14"/>
      <c r="AE857" s="14"/>
      <c r="AF857" s="14"/>
      <c r="AG857" s="14"/>
      <c r="AH857" s="14"/>
      <c r="AI857" s="14"/>
      <c r="AJ857" s="14"/>
      <c r="AK857" s="14"/>
      <c r="AL857" s="14"/>
      <c r="AM857" s="14"/>
      <c r="AN857" s="14"/>
      <c r="AO857" s="14"/>
    </row>
    <row r="858" spans="2:41" ht="15.75" customHeight="1" x14ac:dyDescent="0.15"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  <c r="AB858" s="14"/>
      <c r="AC858" s="14"/>
      <c r="AD858" s="14"/>
      <c r="AE858" s="14"/>
      <c r="AF858" s="14"/>
      <c r="AG858" s="14"/>
      <c r="AH858" s="14"/>
      <c r="AI858" s="14"/>
      <c r="AJ858" s="14"/>
      <c r="AK858" s="14"/>
      <c r="AL858" s="14"/>
      <c r="AM858" s="14"/>
      <c r="AN858" s="14"/>
      <c r="AO858" s="14"/>
    </row>
    <row r="859" spans="2:41" ht="15.75" customHeight="1" x14ac:dyDescent="0.15"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  <c r="AB859" s="14"/>
      <c r="AC859" s="14"/>
      <c r="AD859" s="14"/>
      <c r="AE859" s="14"/>
      <c r="AF859" s="14"/>
      <c r="AG859" s="14"/>
      <c r="AH859" s="14"/>
      <c r="AI859" s="14"/>
      <c r="AJ859" s="14"/>
      <c r="AK859" s="14"/>
      <c r="AL859" s="14"/>
      <c r="AM859" s="14"/>
      <c r="AN859" s="14"/>
      <c r="AO859" s="14"/>
    </row>
    <row r="860" spans="2:41" ht="15.75" customHeight="1" x14ac:dyDescent="0.15"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  <c r="AB860" s="14"/>
      <c r="AC860" s="14"/>
      <c r="AD860" s="14"/>
      <c r="AE860" s="14"/>
      <c r="AF860" s="14"/>
      <c r="AG860" s="14"/>
      <c r="AH860" s="14"/>
      <c r="AI860" s="14"/>
      <c r="AJ860" s="14"/>
      <c r="AK860" s="14"/>
      <c r="AL860" s="14"/>
      <c r="AM860" s="14"/>
      <c r="AN860" s="14"/>
      <c r="AO860" s="14"/>
    </row>
    <row r="861" spans="2:41" ht="15.75" customHeight="1" x14ac:dyDescent="0.15"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  <c r="AB861" s="14"/>
      <c r="AC861" s="14"/>
      <c r="AD861" s="14"/>
      <c r="AE861" s="14"/>
      <c r="AF861" s="14"/>
      <c r="AG861" s="14"/>
      <c r="AH861" s="14"/>
      <c r="AI861" s="14"/>
      <c r="AJ861" s="14"/>
      <c r="AK861" s="14"/>
      <c r="AL861" s="14"/>
      <c r="AM861" s="14"/>
      <c r="AN861" s="14"/>
      <c r="AO861" s="14"/>
    </row>
    <row r="862" spans="2:41" ht="15.75" customHeight="1" x14ac:dyDescent="0.15"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  <c r="AA862" s="14"/>
      <c r="AB862" s="14"/>
      <c r="AC862" s="14"/>
      <c r="AD862" s="14"/>
      <c r="AE862" s="14"/>
      <c r="AF862" s="14"/>
      <c r="AG862" s="14"/>
      <c r="AH862" s="14"/>
      <c r="AI862" s="14"/>
      <c r="AJ862" s="14"/>
      <c r="AK862" s="14"/>
      <c r="AL862" s="14"/>
      <c r="AM862" s="14"/>
      <c r="AN862" s="14"/>
      <c r="AO862" s="14"/>
    </row>
    <row r="863" spans="2:41" ht="15.75" customHeight="1" x14ac:dyDescent="0.15"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  <c r="AB863" s="14"/>
      <c r="AC863" s="14"/>
      <c r="AD863" s="14"/>
      <c r="AE863" s="14"/>
      <c r="AF863" s="14"/>
      <c r="AG863" s="14"/>
      <c r="AH863" s="14"/>
      <c r="AI863" s="14"/>
      <c r="AJ863" s="14"/>
      <c r="AK863" s="14"/>
      <c r="AL863" s="14"/>
      <c r="AM863" s="14"/>
      <c r="AN863" s="14"/>
      <c r="AO863" s="14"/>
    </row>
    <row r="864" spans="2:41" ht="15.75" customHeight="1" x14ac:dyDescent="0.15"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  <c r="AB864" s="14"/>
      <c r="AC864" s="14"/>
      <c r="AD864" s="14"/>
      <c r="AE864" s="14"/>
      <c r="AF864" s="14"/>
      <c r="AG864" s="14"/>
      <c r="AH864" s="14"/>
      <c r="AI864" s="14"/>
      <c r="AJ864" s="14"/>
      <c r="AK864" s="14"/>
      <c r="AL864" s="14"/>
      <c r="AM864" s="14"/>
      <c r="AN864" s="14"/>
      <c r="AO864" s="14"/>
    </row>
    <row r="865" spans="2:41" ht="15.75" customHeight="1" x14ac:dyDescent="0.15"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  <c r="AB865" s="14"/>
      <c r="AC865" s="14"/>
      <c r="AD865" s="14"/>
      <c r="AE865" s="14"/>
      <c r="AF865" s="14"/>
      <c r="AG865" s="14"/>
      <c r="AH865" s="14"/>
      <c r="AI865" s="14"/>
      <c r="AJ865" s="14"/>
      <c r="AK865" s="14"/>
      <c r="AL865" s="14"/>
      <c r="AM865" s="14"/>
      <c r="AN865" s="14"/>
      <c r="AO865" s="14"/>
    </row>
    <row r="866" spans="2:41" ht="15.75" customHeight="1" x14ac:dyDescent="0.15"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  <c r="AB866" s="14"/>
      <c r="AC866" s="14"/>
      <c r="AD866" s="14"/>
      <c r="AE866" s="14"/>
      <c r="AF866" s="14"/>
      <c r="AG866" s="14"/>
      <c r="AH866" s="14"/>
      <c r="AI866" s="14"/>
      <c r="AJ866" s="14"/>
      <c r="AK866" s="14"/>
      <c r="AL866" s="14"/>
      <c r="AM866" s="14"/>
      <c r="AN866" s="14"/>
      <c r="AO866" s="14"/>
    </row>
    <row r="867" spans="2:41" ht="15.75" customHeight="1" x14ac:dyDescent="0.15"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  <c r="AB867" s="14"/>
      <c r="AC867" s="14"/>
      <c r="AD867" s="14"/>
      <c r="AE867" s="14"/>
      <c r="AF867" s="14"/>
      <c r="AG867" s="14"/>
      <c r="AH867" s="14"/>
      <c r="AI867" s="14"/>
      <c r="AJ867" s="14"/>
      <c r="AK867" s="14"/>
      <c r="AL867" s="14"/>
      <c r="AM867" s="14"/>
      <c r="AN867" s="14"/>
      <c r="AO867" s="14"/>
    </row>
    <row r="868" spans="2:41" ht="15.75" customHeight="1" x14ac:dyDescent="0.15"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  <c r="AB868" s="14"/>
      <c r="AC868" s="14"/>
      <c r="AD868" s="14"/>
      <c r="AE868" s="14"/>
      <c r="AF868" s="14"/>
      <c r="AG868" s="14"/>
      <c r="AH868" s="14"/>
      <c r="AI868" s="14"/>
      <c r="AJ868" s="14"/>
      <c r="AK868" s="14"/>
      <c r="AL868" s="14"/>
      <c r="AM868" s="14"/>
      <c r="AN868" s="14"/>
      <c r="AO868" s="14"/>
    </row>
    <row r="869" spans="2:41" ht="15.75" customHeight="1" x14ac:dyDescent="0.15"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  <c r="AB869" s="14"/>
      <c r="AC869" s="14"/>
      <c r="AD869" s="14"/>
      <c r="AE869" s="14"/>
      <c r="AF869" s="14"/>
      <c r="AG869" s="14"/>
      <c r="AH869" s="14"/>
      <c r="AI869" s="14"/>
      <c r="AJ869" s="14"/>
      <c r="AK869" s="14"/>
      <c r="AL869" s="14"/>
      <c r="AM869" s="14"/>
      <c r="AN869" s="14"/>
      <c r="AO869" s="14"/>
    </row>
    <row r="870" spans="2:41" ht="15.75" customHeight="1" x14ac:dyDescent="0.15"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  <c r="AB870" s="14"/>
      <c r="AC870" s="14"/>
      <c r="AD870" s="14"/>
      <c r="AE870" s="14"/>
      <c r="AF870" s="14"/>
      <c r="AG870" s="14"/>
      <c r="AH870" s="14"/>
      <c r="AI870" s="14"/>
      <c r="AJ870" s="14"/>
      <c r="AK870" s="14"/>
      <c r="AL870" s="14"/>
      <c r="AM870" s="14"/>
      <c r="AN870" s="14"/>
      <c r="AO870" s="14"/>
    </row>
    <row r="871" spans="2:41" ht="15.75" customHeight="1" x14ac:dyDescent="0.15"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  <c r="AB871" s="14"/>
      <c r="AC871" s="14"/>
      <c r="AD871" s="14"/>
      <c r="AE871" s="14"/>
      <c r="AF871" s="14"/>
      <c r="AG871" s="14"/>
      <c r="AH871" s="14"/>
      <c r="AI871" s="14"/>
      <c r="AJ871" s="14"/>
      <c r="AK871" s="14"/>
      <c r="AL871" s="14"/>
      <c r="AM871" s="14"/>
      <c r="AN871" s="14"/>
      <c r="AO871" s="14"/>
    </row>
    <row r="872" spans="2:41" ht="15.75" customHeight="1" x14ac:dyDescent="0.15"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  <c r="AA872" s="14"/>
      <c r="AB872" s="14"/>
      <c r="AC872" s="14"/>
      <c r="AD872" s="14"/>
      <c r="AE872" s="14"/>
      <c r="AF872" s="14"/>
      <c r="AG872" s="14"/>
      <c r="AH872" s="14"/>
      <c r="AI872" s="14"/>
      <c r="AJ872" s="14"/>
      <c r="AK872" s="14"/>
      <c r="AL872" s="14"/>
      <c r="AM872" s="14"/>
      <c r="AN872" s="14"/>
      <c r="AO872" s="14"/>
    </row>
    <row r="873" spans="2:41" ht="15.75" customHeight="1" x14ac:dyDescent="0.15"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  <c r="AB873" s="14"/>
      <c r="AC873" s="14"/>
      <c r="AD873" s="14"/>
      <c r="AE873" s="14"/>
      <c r="AF873" s="14"/>
      <c r="AG873" s="14"/>
      <c r="AH873" s="14"/>
      <c r="AI873" s="14"/>
      <c r="AJ873" s="14"/>
      <c r="AK873" s="14"/>
      <c r="AL873" s="14"/>
      <c r="AM873" s="14"/>
      <c r="AN873" s="14"/>
      <c r="AO873" s="14"/>
    </row>
    <row r="874" spans="2:41" ht="15.75" customHeight="1" x14ac:dyDescent="0.15"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  <c r="AB874" s="14"/>
      <c r="AC874" s="14"/>
      <c r="AD874" s="14"/>
      <c r="AE874" s="14"/>
      <c r="AF874" s="14"/>
      <c r="AG874" s="14"/>
      <c r="AH874" s="14"/>
      <c r="AI874" s="14"/>
      <c r="AJ874" s="14"/>
      <c r="AK874" s="14"/>
      <c r="AL874" s="14"/>
      <c r="AM874" s="14"/>
      <c r="AN874" s="14"/>
      <c r="AO874" s="14"/>
    </row>
    <row r="875" spans="2:41" ht="15.75" customHeight="1" x14ac:dyDescent="0.15"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  <c r="AB875" s="14"/>
      <c r="AC875" s="14"/>
      <c r="AD875" s="14"/>
      <c r="AE875" s="14"/>
      <c r="AF875" s="14"/>
      <c r="AG875" s="14"/>
      <c r="AH875" s="14"/>
      <c r="AI875" s="14"/>
      <c r="AJ875" s="14"/>
      <c r="AK875" s="14"/>
      <c r="AL875" s="14"/>
      <c r="AM875" s="14"/>
      <c r="AN875" s="14"/>
      <c r="AO875" s="14"/>
    </row>
    <row r="876" spans="2:41" ht="15.75" customHeight="1" x14ac:dyDescent="0.15"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  <c r="AB876" s="14"/>
      <c r="AC876" s="14"/>
      <c r="AD876" s="14"/>
      <c r="AE876" s="14"/>
      <c r="AF876" s="14"/>
      <c r="AG876" s="14"/>
      <c r="AH876" s="14"/>
      <c r="AI876" s="14"/>
      <c r="AJ876" s="14"/>
      <c r="AK876" s="14"/>
      <c r="AL876" s="14"/>
      <c r="AM876" s="14"/>
      <c r="AN876" s="14"/>
      <c r="AO876" s="14"/>
    </row>
    <row r="877" spans="2:41" ht="15.75" customHeight="1" x14ac:dyDescent="0.15"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  <c r="AB877" s="14"/>
      <c r="AC877" s="14"/>
      <c r="AD877" s="14"/>
      <c r="AE877" s="14"/>
      <c r="AF877" s="14"/>
      <c r="AG877" s="14"/>
      <c r="AH877" s="14"/>
      <c r="AI877" s="14"/>
      <c r="AJ877" s="14"/>
      <c r="AK877" s="14"/>
      <c r="AL877" s="14"/>
      <c r="AM877" s="14"/>
      <c r="AN877" s="14"/>
      <c r="AO877" s="14"/>
    </row>
    <row r="878" spans="2:41" ht="15.75" customHeight="1" x14ac:dyDescent="0.15"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  <c r="AB878" s="14"/>
      <c r="AC878" s="14"/>
      <c r="AD878" s="14"/>
      <c r="AE878" s="14"/>
      <c r="AF878" s="14"/>
      <c r="AG878" s="14"/>
      <c r="AH878" s="14"/>
      <c r="AI878" s="14"/>
      <c r="AJ878" s="14"/>
      <c r="AK878" s="14"/>
      <c r="AL878" s="14"/>
      <c r="AM878" s="14"/>
      <c r="AN878" s="14"/>
      <c r="AO878" s="14"/>
    </row>
    <row r="879" spans="2:41" ht="15.75" customHeight="1" x14ac:dyDescent="0.15"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  <c r="AB879" s="14"/>
      <c r="AC879" s="14"/>
      <c r="AD879" s="14"/>
      <c r="AE879" s="14"/>
      <c r="AF879" s="14"/>
      <c r="AG879" s="14"/>
      <c r="AH879" s="14"/>
      <c r="AI879" s="14"/>
      <c r="AJ879" s="14"/>
      <c r="AK879" s="14"/>
      <c r="AL879" s="14"/>
      <c r="AM879" s="14"/>
      <c r="AN879" s="14"/>
      <c r="AO879" s="14"/>
    </row>
    <row r="880" spans="2:41" ht="15.75" customHeight="1" x14ac:dyDescent="0.15"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  <c r="AB880" s="14"/>
      <c r="AC880" s="14"/>
      <c r="AD880" s="14"/>
      <c r="AE880" s="14"/>
      <c r="AF880" s="14"/>
      <c r="AG880" s="14"/>
      <c r="AH880" s="14"/>
      <c r="AI880" s="14"/>
      <c r="AJ880" s="14"/>
      <c r="AK880" s="14"/>
      <c r="AL880" s="14"/>
      <c r="AM880" s="14"/>
      <c r="AN880" s="14"/>
      <c r="AO880" s="14"/>
    </row>
    <row r="881" spans="2:41" ht="15.75" customHeight="1" x14ac:dyDescent="0.15"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  <c r="AB881" s="14"/>
      <c r="AC881" s="14"/>
      <c r="AD881" s="14"/>
      <c r="AE881" s="14"/>
      <c r="AF881" s="14"/>
      <c r="AG881" s="14"/>
      <c r="AH881" s="14"/>
      <c r="AI881" s="14"/>
      <c r="AJ881" s="14"/>
      <c r="AK881" s="14"/>
      <c r="AL881" s="14"/>
      <c r="AM881" s="14"/>
      <c r="AN881" s="14"/>
      <c r="AO881" s="14"/>
    </row>
    <row r="882" spans="2:41" ht="15.75" customHeight="1" x14ac:dyDescent="0.15"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  <c r="AB882" s="14"/>
      <c r="AC882" s="14"/>
      <c r="AD882" s="14"/>
      <c r="AE882" s="14"/>
      <c r="AF882" s="14"/>
      <c r="AG882" s="14"/>
      <c r="AH882" s="14"/>
      <c r="AI882" s="14"/>
      <c r="AJ882" s="14"/>
      <c r="AK882" s="14"/>
      <c r="AL882" s="14"/>
      <c r="AM882" s="14"/>
      <c r="AN882" s="14"/>
      <c r="AO882" s="14"/>
    </row>
    <row r="883" spans="2:41" ht="15.75" customHeight="1" x14ac:dyDescent="0.15"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  <c r="AB883" s="14"/>
      <c r="AC883" s="14"/>
      <c r="AD883" s="14"/>
      <c r="AE883" s="14"/>
      <c r="AF883" s="14"/>
      <c r="AG883" s="14"/>
      <c r="AH883" s="14"/>
      <c r="AI883" s="14"/>
      <c r="AJ883" s="14"/>
      <c r="AK883" s="14"/>
      <c r="AL883" s="14"/>
      <c r="AM883" s="14"/>
      <c r="AN883" s="14"/>
      <c r="AO883" s="14"/>
    </row>
    <row r="884" spans="2:41" ht="15.75" customHeight="1" x14ac:dyDescent="0.15"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  <c r="AB884" s="14"/>
      <c r="AC884" s="14"/>
      <c r="AD884" s="14"/>
      <c r="AE884" s="14"/>
      <c r="AF884" s="14"/>
      <c r="AG884" s="14"/>
      <c r="AH884" s="14"/>
      <c r="AI884" s="14"/>
      <c r="AJ884" s="14"/>
      <c r="AK884" s="14"/>
      <c r="AL884" s="14"/>
      <c r="AM884" s="14"/>
      <c r="AN884" s="14"/>
      <c r="AO884" s="14"/>
    </row>
    <row r="885" spans="2:41" ht="15.75" customHeight="1" x14ac:dyDescent="0.15"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  <c r="AB885" s="14"/>
      <c r="AC885" s="14"/>
      <c r="AD885" s="14"/>
      <c r="AE885" s="14"/>
      <c r="AF885" s="14"/>
      <c r="AG885" s="14"/>
      <c r="AH885" s="14"/>
      <c r="AI885" s="14"/>
      <c r="AJ885" s="14"/>
      <c r="AK885" s="14"/>
      <c r="AL885" s="14"/>
      <c r="AM885" s="14"/>
      <c r="AN885" s="14"/>
      <c r="AO885" s="14"/>
    </row>
    <row r="886" spans="2:41" ht="15.75" customHeight="1" x14ac:dyDescent="0.15"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  <c r="AB886" s="14"/>
      <c r="AC886" s="14"/>
      <c r="AD886" s="14"/>
      <c r="AE886" s="14"/>
      <c r="AF886" s="14"/>
      <c r="AG886" s="14"/>
      <c r="AH886" s="14"/>
      <c r="AI886" s="14"/>
      <c r="AJ886" s="14"/>
      <c r="AK886" s="14"/>
      <c r="AL886" s="14"/>
      <c r="AM886" s="14"/>
      <c r="AN886" s="14"/>
      <c r="AO886" s="14"/>
    </row>
    <row r="887" spans="2:41" ht="15.75" customHeight="1" x14ac:dyDescent="0.15"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  <c r="AB887" s="14"/>
      <c r="AC887" s="14"/>
      <c r="AD887" s="14"/>
      <c r="AE887" s="14"/>
      <c r="AF887" s="14"/>
      <c r="AG887" s="14"/>
      <c r="AH887" s="14"/>
      <c r="AI887" s="14"/>
      <c r="AJ887" s="14"/>
      <c r="AK887" s="14"/>
      <c r="AL887" s="14"/>
      <c r="AM887" s="14"/>
      <c r="AN887" s="14"/>
      <c r="AO887" s="14"/>
    </row>
    <row r="888" spans="2:41" ht="15.75" customHeight="1" x14ac:dyDescent="0.15"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  <c r="AB888" s="14"/>
      <c r="AC888" s="14"/>
      <c r="AD888" s="14"/>
      <c r="AE888" s="14"/>
      <c r="AF888" s="14"/>
      <c r="AG888" s="14"/>
      <c r="AH888" s="14"/>
      <c r="AI888" s="14"/>
      <c r="AJ888" s="14"/>
      <c r="AK888" s="14"/>
      <c r="AL888" s="14"/>
      <c r="AM888" s="14"/>
      <c r="AN888" s="14"/>
      <c r="AO888" s="14"/>
    </row>
    <row r="889" spans="2:41" ht="15.75" customHeight="1" x14ac:dyDescent="0.15"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  <c r="AB889" s="14"/>
      <c r="AC889" s="14"/>
      <c r="AD889" s="14"/>
      <c r="AE889" s="14"/>
      <c r="AF889" s="14"/>
      <c r="AG889" s="14"/>
      <c r="AH889" s="14"/>
      <c r="AI889" s="14"/>
      <c r="AJ889" s="14"/>
      <c r="AK889" s="14"/>
      <c r="AL889" s="14"/>
      <c r="AM889" s="14"/>
      <c r="AN889" s="14"/>
      <c r="AO889" s="14"/>
    </row>
    <row r="890" spans="2:41" ht="15.75" customHeight="1" x14ac:dyDescent="0.15"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  <c r="AA890" s="14"/>
      <c r="AB890" s="14"/>
      <c r="AC890" s="14"/>
      <c r="AD890" s="14"/>
      <c r="AE890" s="14"/>
      <c r="AF890" s="14"/>
      <c r="AG890" s="14"/>
      <c r="AH890" s="14"/>
      <c r="AI890" s="14"/>
      <c r="AJ890" s="14"/>
      <c r="AK890" s="14"/>
      <c r="AL890" s="14"/>
      <c r="AM890" s="14"/>
      <c r="AN890" s="14"/>
      <c r="AO890" s="14"/>
    </row>
    <row r="891" spans="2:41" ht="15.75" customHeight="1" x14ac:dyDescent="0.15"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  <c r="AF891" s="14"/>
      <c r="AG891" s="14"/>
      <c r="AH891" s="14"/>
      <c r="AI891" s="14"/>
      <c r="AJ891" s="14"/>
      <c r="AK891" s="14"/>
      <c r="AL891" s="14"/>
      <c r="AM891" s="14"/>
      <c r="AN891" s="14"/>
      <c r="AO891" s="14"/>
    </row>
    <row r="892" spans="2:41" ht="15.75" customHeight="1" x14ac:dyDescent="0.15"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  <c r="AA892" s="14"/>
      <c r="AB892" s="14"/>
      <c r="AC892" s="14"/>
      <c r="AD892" s="14"/>
      <c r="AE892" s="14"/>
      <c r="AF892" s="14"/>
      <c r="AG892" s="14"/>
      <c r="AH892" s="14"/>
      <c r="AI892" s="14"/>
      <c r="AJ892" s="14"/>
      <c r="AK892" s="14"/>
      <c r="AL892" s="14"/>
      <c r="AM892" s="14"/>
      <c r="AN892" s="14"/>
      <c r="AO892" s="14"/>
    </row>
    <row r="893" spans="2:41" ht="15.75" customHeight="1" x14ac:dyDescent="0.15"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  <c r="AB893" s="14"/>
      <c r="AC893" s="14"/>
      <c r="AD893" s="14"/>
      <c r="AE893" s="14"/>
      <c r="AF893" s="14"/>
      <c r="AG893" s="14"/>
      <c r="AH893" s="14"/>
      <c r="AI893" s="14"/>
      <c r="AJ893" s="14"/>
      <c r="AK893" s="14"/>
      <c r="AL893" s="14"/>
      <c r="AM893" s="14"/>
      <c r="AN893" s="14"/>
      <c r="AO893" s="14"/>
    </row>
    <row r="894" spans="2:41" ht="15.75" customHeight="1" x14ac:dyDescent="0.15"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  <c r="AA894" s="14"/>
      <c r="AB894" s="14"/>
      <c r="AC894" s="14"/>
      <c r="AD894" s="14"/>
      <c r="AE894" s="14"/>
      <c r="AF894" s="14"/>
      <c r="AG894" s="14"/>
      <c r="AH894" s="14"/>
      <c r="AI894" s="14"/>
      <c r="AJ894" s="14"/>
      <c r="AK894" s="14"/>
      <c r="AL894" s="14"/>
      <c r="AM894" s="14"/>
      <c r="AN894" s="14"/>
      <c r="AO894" s="14"/>
    </row>
    <row r="895" spans="2:41" ht="15.75" customHeight="1" x14ac:dyDescent="0.15"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  <c r="AB895" s="14"/>
      <c r="AC895" s="14"/>
      <c r="AD895" s="14"/>
      <c r="AE895" s="14"/>
      <c r="AF895" s="14"/>
      <c r="AG895" s="14"/>
      <c r="AH895" s="14"/>
      <c r="AI895" s="14"/>
      <c r="AJ895" s="14"/>
      <c r="AK895" s="14"/>
      <c r="AL895" s="14"/>
      <c r="AM895" s="14"/>
      <c r="AN895" s="14"/>
      <c r="AO895" s="14"/>
    </row>
    <row r="896" spans="2:41" ht="15.75" customHeight="1" x14ac:dyDescent="0.15"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  <c r="AB896" s="14"/>
      <c r="AC896" s="14"/>
      <c r="AD896" s="14"/>
      <c r="AE896" s="14"/>
      <c r="AF896" s="14"/>
      <c r="AG896" s="14"/>
      <c r="AH896" s="14"/>
      <c r="AI896" s="14"/>
      <c r="AJ896" s="14"/>
      <c r="AK896" s="14"/>
      <c r="AL896" s="14"/>
      <c r="AM896" s="14"/>
      <c r="AN896" s="14"/>
      <c r="AO896" s="14"/>
    </row>
    <row r="897" spans="2:41" ht="15.75" customHeight="1" x14ac:dyDescent="0.15"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  <c r="AB897" s="14"/>
      <c r="AC897" s="14"/>
      <c r="AD897" s="14"/>
      <c r="AE897" s="14"/>
      <c r="AF897" s="14"/>
      <c r="AG897" s="14"/>
      <c r="AH897" s="14"/>
      <c r="AI897" s="14"/>
      <c r="AJ897" s="14"/>
      <c r="AK897" s="14"/>
      <c r="AL897" s="14"/>
      <c r="AM897" s="14"/>
      <c r="AN897" s="14"/>
      <c r="AO897" s="14"/>
    </row>
    <row r="898" spans="2:41" ht="15.75" customHeight="1" x14ac:dyDescent="0.15"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  <c r="AB898" s="14"/>
      <c r="AC898" s="14"/>
      <c r="AD898" s="14"/>
      <c r="AE898" s="14"/>
      <c r="AF898" s="14"/>
      <c r="AG898" s="14"/>
      <c r="AH898" s="14"/>
      <c r="AI898" s="14"/>
      <c r="AJ898" s="14"/>
      <c r="AK898" s="14"/>
      <c r="AL898" s="14"/>
      <c r="AM898" s="14"/>
      <c r="AN898" s="14"/>
      <c r="AO898" s="14"/>
    </row>
    <row r="899" spans="2:41" ht="15.75" customHeight="1" x14ac:dyDescent="0.15"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  <c r="AB899" s="14"/>
      <c r="AC899" s="14"/>
      <c r="AD899" s="14"/>
      <c r="AE899" s="14"/>
      <c r="AF899" s="14"/>
      <c r="AG899" s="14"/>
      <c r="AH899" s="14"/>
      <c r="AI899" s="14"/>
      <c r="AJ899" s="14"/>
      <c r="AK899" s="14"/>
      <c r="AL899" s="14"/>
      <c r="AM899" s="14"/>
      <c r="AN899" s="14"/>
      <c r="AO899" s="14"/>
    </row>
    <row r="900" spans="2:41" ht="15.75" customHeight="1" x14ac:dyDescent="0.15"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  <c r="AB900" s="14"/>
      <c r="AC900" s="14"/>
      <c r="AD900" s="14"/>
      <c r="AE900" s="14"/>
      <c r="AF900" s="14"/>
      <c r="AG900" s="14"/>
      <c r="AH900" s="14"/>
      <c r="AI900" s="14"/>
      <c r="AJ900" s="14"/>
      <c r="AK900" s="14"/>
      <c r="AL900" s="14"/>
      <c r="AM900" s="14"/>
      <c r="AN900" s="14"/>
      <c r="AO900" s="14"/>
    </row>
    <row r="901" spans="2:41" ht="15.75" customHeight="1" x14ac:dyDescent="0.15"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  <c r="AB901" s="14"/>
      <c r="AC901" s="14"/>
      <c r="AD901" s="14"/>
      <c r="AE901" s="14"/>
      <c r="AF901" s="14"/>
      <c r="AG901" s="14"/>
      <c r="AH901" s="14"/>
      <c r="AI901" s="14"/>
      <c r="AJ901" s="14"/>
      <c r="AK901" s="14"/>
      <c r="AL901" s="14"/>
      <c r="AM901" s="14"/>
      <c r="AN901" s="14"/>
      <c r="AO901" s="14"/>
    </row>
    <row r="902" spans="2:41" ht="15.75" customHeight="1" x14ac:dyDescent="0.15"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  <c r="AB902" s="14"/>
      <c r="AC902" s="14"/>
      <c r="AD902" s="14"/>
      <c r="AE902" s="14"/>
      <c r="AF902" s="14"/>
      <c r="AG902" s="14"/>
      <c r="AH902" s="14"/>
      <c r="AI902" s="14"/>
      <c r="AJ902" s="14"/>
      <c r="AK902" s="14"/>
      <c r="AL902" s="14"/>
      <c r="AM902" s="14"/>
      <c r="AN902" s="14"/>
      <c r="AO902" s="14"/>
    </row>
    <row r="903" spans="2:41" ht="15.75" customHeight="1" x14ac:dyDescent="0.15"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  <c r="AB903" s="14"/>
      <c r="AC903" s="14"/>
      <c r="AD903" s="14"/>
      <c r="AE903" s="14"/>
      <c r="AF903" s="14"/>
      <c r="AG903" s="14"/>
      <c r="AH903" s="14"/>
      <c r="AI903" s="14"/>
      <c r="AJ903" s="14"/>
      <c r="AK903" s="14"/>
      <c r="AL903" s="14"/>
      <c r="AM903" s="14"/>
      <c r="AN903" s="14"/>
      <c r="AO903" s="14"/>
    </row>
    <row r="904" spans="2:41" ht="15.75" customHeight="1" x14ac:dyDescent="0.15"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  <c r="AA904" s="14"/>
      <c r="AB904" s="14"/>
      <c r="AC904" s="14"/>
      <c r="AD904" s="14"/>
      <c r="AE904" s="14"/>
      <c r="AF904" s="14"/>
      <c r="AG904" s="14"/>
      <c r="AH904" s="14"/>
      <c r="AI904" s="14"/>
      <c r="AJ904" s="14"/>
      <c r="AK904" s="14"/>
      <c r="AL904" s="14"/>
      <c r="AM904" s="14"/>
      <c r="AN904" s="14"/>
      <c r="AO904" s="14"/>
    </row>
    <row r="905" spans="2:41" ht="15.75" customHeight="1" x14ac:dyDescent="0.15"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  <c r="AA905" s="14"/>
      <c r="AB905" s="14"/>
      <c r="AC905" s="14"/>
      <c r="AD905" s="14"/>
      <c r="AE905" s="14"/>
      <c r="AF905" s="14"/>
      <c r="AG905" s="14"/>
      <c r="AH905" s="14"/>
      <c r="AI905" s="14"/>
      <c r="AJ905" s="14"/>
      <c r="AK905" s="14"/>
      <c r="AL905" s="14"/>
      <c r="AM905" s="14"/>
      <c r="AN905" s="14"/>
      <c r="AO905" s="14"/>
    </row>
    <row r="906" spans="2:41" ht="15.75" customHeight="1" x14ac:dyDescent="0.15"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  <c r="AA906" s="14"/>
      <c r="AB906" s="14"/>
      <c r="AC906" s="14"/>
      <c r="AD906" s="14"/>
      <c r="AE906" s="14"/>
      <c r="AF906" s="14"/>
      <c r="AG906" s="14"/>
      <c r="AH906" s="14"/>
      <c r="AI906" s="14"/>
      <c r="AJ906" s="14"/>
      <c r="AK906" s="14"/>
      <c r="AL906" s="14"/>
      <c r="AM906" s="14"/>
      <c r="AN906" s="14"/>
      <c r="AO906" s="14"/>
    </row>
    <row r="907" spans="2:41" ht="15.75" customHeight="1" x14ac:dyDescent="0.15"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  <c r="AA907" s="14"/>
      <c r="AB907" s="14"/>
      <c r="AC907" s="14"/>
      <c r="AD907" s="14"/>
      <c r="AE907" s="14"/>
      <c r="AF907" s="14"/>
      <c r="AG907" s="14"/>
      <c r="AH907" s="14"/>
      <c r="AI907" s="14"/>
      <c r="AJ907" s="14"/>
      <c r="AK907" s="14"/>
      <c r="AL907" s="14"/>
      <c r="AM907" s="14"/>
      <c r="AN907" s="14"/>
      <c r="AO907" s="14"/>
    </row>
    <row r="908" spans="2:41" ht="15.75" customHeight="1" x14ac:dyDescent="0.15"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  <c r="AA908" s="14"/>
      <c r="AB908" s="14"/>
      <c r="AC908" s="14"/>
      <c r="AD908" s="14"/>
      <c r="AE908" s="14"/>
      <c r="AF908" s="14"/>
      <c r="AG908" s="14"/>
      <c r="AH908" s="14"/>
      <c r="AI908" s="14"/>
      <c r="AJ908" s="14"/>
      <c r="AK908" s="14"/>
      <c r="AL908" s="14"/>
      <c r="AM908" s="14"/>
      <c r="AN908" s="14"/>
      <c r="AO908" s="14"/>
    </row>
    <row r="909" spans="2:41" ht="15.75" customHeight="1" x14ac:dyDescent="0.15"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  <c r="AA909" s="14"/>
      <c r="AB909" s="14"/>
      <c r="AC909" s="14"/>
      <c r="AD909" s="14"/>
      <c r="AE909" s="14"/>
      <c r="AF909" s="14"/>
      <c r="AG909" s="14"/>
      <c r="AH909" s="14"/>
      <c r="AI909" s="14"/>
      <c r="AJ909" s="14"/>
      <c r="AK909" s="14"/>
      <c r="AL909" s="14"/>
      <c r="AM909" s="14"/>
      <c r="AN909" s="14"/>
      <c r="AO909" s="14"/>
    </row>
    <row r="910" spans="2:41" ht="15.75" customHeight="1" x14ac:dyDescent="0.15"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  <c r="AA910" s="14"/>
      <c r="AB910" s="14"/>
      <c r="AC910" s="14"/>
      <c r="AD910" s="14"/>
      <c r="AE910" s="14"/>
      <c r="AF910" s="14"/>
      <c r="AG910" s="14"/>
      <c r="AH910" s="14"/>
      <c r="AI910" s="14"/>
      <c r="AJ910" s="14"/>
      <c r="AK910" s="14"/>
      <c r="AL910" s="14"/>
      <c r="AM910" s="14"/>
      <c r="AN910" s="14"/>
      <c r="AO910" s="14"/>
    </row>
    <row r="911" spans="2:41" ht="15.75" customHeight="1" x14ac:dyDescent="0.15"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  <c r="AA911" s="14"/>
      <c r="AB911" s="14"/>
      <c r="AC911" s="14"/>
      <c r="AD911" s="14"/>
      <c r="AE911" s="14"/>
      <c r="AF911" s="14"/>
      <c r="AG911" s="14"/>
      <c r="AH911" s="14"/>
      <c r="AI911" s="14"/>
      <c r="AJ911" s="14"/>
      <c r="AK911" s="14"/>
      <c r="AL911" s="14"/>
      <c r="AM911" s="14"/>
      <c r="AN911" s="14"/>
      <c r="AO911" s="14"/>
    </row>
    <row r="912" spans="2:41" ht="15.75" customHeight="1" x14ac:dyDescent="0.15"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  <c r="AA912" s="14"/>
      <c r="AB912" s="14"/>
      <c r="AC912" s="14"/>
      <c r="AD912" s="14"/>
      <c r="AE912" s="14"/>
      <c r="AF912" s="14"/>
      <c r="AG912" s="14"/>
      <c r="AH912" s="14"/>
      <c r="AI912" s="14"/>
      <c r="AJ912" s="14"/>
      <c r="AK912" s="14"/>
      <c r="AL912" s="14"/>
      <c r="AM912" s="14"/>
      <c r="AN912" s="14"/>
      <c r="AO912" s="14"/>
    </row>
    <row r="913" spans="2:41" ht="15.75" customHeight="1" x14ac:dyDescent="0.15"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  <c r="AA913" s="14"/>
      <c r="AB913" s="14"/>
      <c r="AC913" s="14"/>
      <c r="AD913" s="14"/>
      <c r="AE913" s="14"/>
      <c r="AF913" s="14"/>
      <c r="AG913" s="14"/>
      <c r="AH913" s="14"/>
      <c r="AI913" s="14"/>
      <c r="AJ913" s="14"/>
      <c r="AK913" s="14"/>
      <c r="AL913" s="14"/>
      <c r="AM913" s="14"/>
      <c r="AN913" s="14"/>
      <c r="AO913" s="14"/>
    </row>
    <row r="914" spans="2:41" ht="15.75" customHeight="1" x14ac:dyDescent="0.15"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  <c r="AA914" s="14"/>
      <c r="AB914" s="14"/>
      <c r="AC914" s="14"/>
      <c r="AD914" s="14"/>
      <c r="AE914" s="14"/>
      <c r="AF914" s="14"/>
      <c r="AG914" s="14"/>
      <c r="AH914" s="14"/>
      <c r="AI914" s="14"/>
      <c r="AJ914" s="14"/>
      <c r="AK914" s="14"/>
      <c r="AL914" s="14"/>
      <c r="AM914" s="14"/>
      <c r="AN914" s="14"/>
      <c r="AO914" s="14"/>
    </row>
    <row r="915" spans="2:41" ht="15.75" customHeight="1" x14ac:dyDescent="0.15"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  <c r="AA915" s="14"/>
      <c r="AB915" s="14"/>
      <c r="AC915" s="14"/>
      <c r="AD915" s="14"/>
      <c r="AE915" s="14"/>
      <c r="AF915" s="14"/>
      <c r="AG915" s="14"/>
      <c r="AH915" s="14"/>
      <c r="AI915" s="14"/>
      <c r="AJ915" s="14"/>
      <c r="AK915" s="14"/>
      <c r="AL915" s="14"/>
      <c r="AM915" s="14"/>
      <c r="AN915" s="14"/>
      <c r="AO915" s="14"/>
    </row>
    <row r="916" spans="2:41" ht="15.75" customHeight="1" x14ac:dyDescent="0.15"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  <c r="AA916" s="14"/>
      <c r="AB916" s="14"/>
      <c r="AC916" s="14"/>
      <c r="AD916" s="14"/>
      <c r="AE916" s="14"/>
      <c r="AF916" s="14"/>
      <c r="AG916" s="14"/>
      <c r="AH916" s="14"/>
      <c r="AI916" s="14"/>
      <c r="AJ916" s="14"/>
      <c r="AK916" s="14"/>
      <c r="AL916" s="14"/>
      <c r="AM916" s="14"/>
      <c r="AN916" s="14"/>
      <c r="AO916" s="14"/>
    </row>
    <row r="917" spans="2:41" ht="15.75" customHeight="1" x14ac:dyDescent="0.15"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  <c r="AA917" s="14"/>
      <c r="AB917" s="14"/>
      <c r="AC917" s="14"/>
      <c r="AD917" s="14"/>
      <c r="AE917" s="14"/>
      <c r="AF917" s="14"/>
      <c r="AG917" s="14"/>
      <c r="AH917" s="14"/>
      <c r="AI917" s="14"/>
      <c r="AJ917" s="14"/>
      <c r="AK917" s="14"/>
      <c r="AL917" s="14"/>
      <c r="AM917" s="14"/>
      <c r="AN917" s="14"/>
      <c r="AO917" s="14"/>
    </row>
    <row r="918" spans="2:41" ht="15.75" customHeight="1" x14ac:dyDescent="0.15"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  <c r="AA918" s="14"/>
      <c r="AB918" s="14"/>
      <c r="AC918" s="14"/>
      <c r="AD918" s="14"/>
      <c r="AE918" s="14"/>
      <c r="AF918" s="14"/>
      <c r="AG918" s="14"/>
      <c r="AH918" s="14"/>
      <c r="AI918" s="14"/>
      <c r="AJ918" s="14"/>
      <c r="AK918" s="14"/>
      <c r="AL918" s="14"/>
      <c r="AM918" s="14"/>
      <c r="AN918" s="14"/>
      <c r="AO918" s="14"/>
    </row>
    <row r="919" spans="2:41" ht="15.75" customHeight="1" x14ac:dyDescent="0.15"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  <c r="AA919" s="14"/>
      <c r="AB919" s="14"/>
      <c r="AC919" s="14"/>
      <c r="AD919" s="14"/>
      <c r="AE919" s="14"/>
      <c r="AF919" s="14"/>
      <c r="AG919" s="14"/>
      <c r="AH919" s="14"/>
      <c r="AI919" s="14"/>
      <c r="AJ919" s="14"/>
      <c r="AK919" s="14"/>
      <c r="AL919" s="14"/>
      <c r="AM919" s="14"/>
      <c r="AN919" s="14"/>
      <c r="AO919" s="14"/>
    </row>
    <row r="920" spans="2:41" ht="15.75" customHeight="1" x14ac:dyDescent="0.15"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  <c r="AA920" s="14"/>
      <c r="AB920" s="14"/>
      <c r="AC920" s="14"/>
      <c r="AD920" s="14"/>
      <c r="AE920" s="14"/>
      <c r="AF920" s="14"/>
      <c r="AG920" s="14"/>
      <c r="AH920" s="14"/>
      <c r="AI920" s="14"/>
      <c r="AJ920" s="14"/>
      <c r="AK920" s="14"/>
      <c r="AL920" s="14"/>
      <c r="AM920" s="14"/>
      <c r="AN920" s="14"/>
      <c r="AO920" s="14"/>
    </row>
    <row r="921" spans="2:41" ht="15.75" customHeight="1" x14ac:dyDescent="0.15"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  <c r="AA921" s="14"/>
      <c r="AB921" s="14"/>
      <c r="AC921" s="14"/>
      <c r="AD921" s="14"/>
      <c r="AE921" s="14"/>
      <c r="AF921" s="14"/>
      <c r="AG921" s="14"/>
      <c r="AH921" s="14"/>
      <c r="AI921" s="14"/>
      <c r="AJ921" s="14"/>
      <c r="AK921" s="14"/>
      <c r="AL921" s="14"/>
      <c r="AM921" s="14"/>
      <c r="AN921" s="14"/>
      <c r="AO921" s="14"/>
    </row>
    <row r="922" spans="2:41" ht="15.75" customHeight="1" x14ac:dyDescent="0.15"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  <c r="AA922" s="14"/>
      <c r="AB922" s="14"/>
      <c r="AC922" s="14"/>
      <c r="AD922" s="14"/>
      <c r="AE922" s="14"/>
      <c r="AF922" s="14"/>
      <c r="AG922" s="14"/>
      <c r="AH922" s="14"/>
      <c r="AI922" s="14"/>
      <c r="AJ922" s="14"/>
      <c r="AK922" s="14"/>
      <c r="AL922" s="14"/>
      <c r="AM922" s="14"/>
      <c r="AN922" s="14"/>
      <c r="AO922" s="14"/>
    </row>
    <row r="923" spans="2:41" ht="15.75" customHeight="1" x14ac:dyDescent="0.15"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  <c r="AA923" s="14"/>
      <c r="AB923" s="14"/>
      <c r="AC923" s="14"/>
      <c r="AD923" s="14"/>
      <c r="AE923" s="14"/>
      <c r="AF923" s="14"/>
      <c r="AG923" s="14"/>
      <c r="AH923" s="14"/>
      <c r="AI923" s="14"/>
      <c r="AJ923" s="14"/>
      <c r="AK923" s="14"/>
      <c r="AL923" s="14"/>
      <c r="AM923" s="14"/>
      <c r="AN923" s="14"/>
      <c r="AO923" s="14"/>
    </row>
    <row r="924" spans="2:41" ht="15.75" customHeight="1" x14ac:dyDescent="0.15"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  <c r="AA924" s="14"/>
      <c r="AB924" s="14"/>
      <c r="AC924" s="14"/>
      <c r="AD924" s="14"/>
      <c r="AE924" s="14"/>
      <c r="AF924" s="14"/>
      <c r="AG924" s="14"/>
      <c r="AH924" s="14"/>
      <c r="AI924" s="14"/>
      <c r="AJ924" s="14"/>
      <c r="AK924" s="14"/>
      <c r="AL924" s="14"/>
      <c r="AM924" s="14"/>
      <c r="AN924" s="14"/>
      <c r="AO924" s="14"/>
    </row>
    <row r="925" spans="2:41" ht="15.75" customHeight="1" x14ac:dyDescent="0.15"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  <c r="AA925" s="14"/>
      <c r="AB925" s="14"/>
      <c r="AC925" s="14"/>
      <c r="AD925" s="14"/>
      <c r="AE925" s="14"/>
      <c r="AF925" s="14"/>
      <c r="AG925" s="14"/>
      <c r="AH925" s="14"/>
      <c r="AI925" s="14"/>
      <c r="AJ925" s="14"/>
      <c r="AK925" s="14"/>
      <c r="AL925" s="14"/>
      <c r="AM925" s="14"/>
      <c r="AN925" s="14"/>
      <c r="AO925" s="14"/>
    </row>
    <row r="926" spans="2:41" ht="15.75" customHeight="1" x14ac:dyDescent="0.15"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  <c r="AA926" s="14"/>
      <c r="AB926" s="14"/>
      <c r="AC926" s="14"/>
      <c r="AD926" s="14"/>
      <c r="AE926" s="14"/>
      <c r="AF926" s="14"/>
      <c r="AG926" s="14"/>
      <c r="AH926" s="14"/>
      <c r="AI926" s="14"/>
      <c r="AJ926" s="14"/>
      <c r="AK926" s="14"/>
      <c r="AL926" s="14"/>
      <c r="AM926" s="14"/>
      <c r="AN926" s="14"/>
      <c r="AO926" s="14"/>
    </row>
    <row r="927" spans="2:41" ht="15.75" customHeight="1" x14ac:dyDescent="0.15"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  <c r="AA927" s="14"/>
      <c r="AB927" s="14"/>
      <c r="AC927" s="14"/>
      <c r="AD927" s="14"/>
      <c r="AE927" s="14"/>
      <c r="AF927" s="14"/>
      <c r="AG927" s="14"/>
      <c r="AH927" s="14"/>
      <c r="AI927" s="14"/>
      <c r="AJ927" s="14"/>
      <c r="AK927" s="14"/>
      <c r="AL927" s="14"/>
      <c r="AM927" s="14"/>
      <c r="AN927" s="14"/>
      <c r="AO927" s="14"/>
    </row>
    <row r="928" spans="2:41" ht="15.75" customHeight="1" x14ac:dyDescent="0.15"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  <c r="AA928" s="14"/>
      <c r="AB928" s="14"/>
      <c r="AC928" s="14"/>
      <c r="AD928" s="14"/>
      <c r="AE928" s="14"/>
      <c r="AF928" s="14"/>
      <c r="AG928" s="14"/>
      <c r="AH928" s="14"/>
      <c r="AI928" s="14"/>
      <c r="AJ928" s="14"/>
      <c r="AK928" s="14"/>
      <c r="AL928" s="14"/>
      <c r="AM928" s="14"/>
      <c r="AN928" s="14"/>
      <c r="AO928" s="14"/>
    </row>
    <row r="929" spans="2:41" ht="15.75" customHeight="1" x14ac:dyDescent="0.15"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  <c r="AA929" s="14"/>
      <c r="AB929" s="14"/>
      <c r="AC929" s="14"/>
      <c r="AD929" s="14"/>
      <c r="AE929" s="14"/>
      <c r="AF929" s="14"/>
      <c r="AG929" s="14"/>
      <c r="AH929" s="14"/>
      <c r="AI929" s="14"/>
      <c r="AJ929" s="14"/>
      <c r="AK929" s="14"/>
      <c r="AL929" s="14"/>
      <c r="AM929" s="14"/>
      <c r="AN929" s="14"/>
      <c r="AO929" s="14"/>
    </row>
    <row r="930" spans="2:41" ht="15.75" customHeight="1" x14ac:dyDescent="0.15"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  <c r="AA930" s="14"/>
      <c r="AB930" s="14"/>
      <c r="AC930" s="14"/>
      <c r="AD930" s="14"/>
      <c r="AE930" s="14"/>
      <c r="AF930" s="14"/>
      <c r="AG930" s="14"/>
      <c r="AH930" s="14"/>
      <c r="AI930" s="14"/>
      <c r="AJ930" s="14"/>
      <c r="AK930" s="14"/>
      <c r="AL930" s="14"/>
      <c r="AM930" s="14"/>
      <c r="AN930" s="14"/>
      <c r="AO930" s="14"/>
    </row>
    <row r="931" spans="2:41" ht="15.75" customHeight="1" x14ac:dyDescent="0.15"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  <c r="AA931" s="14"/>
      <c r="AB931" s="14"/>
      <c r="AC931" s="14"/>
      <c r="AD931" s="14"/>
      <c r="AE931" s="14"/>
      <c r="AF931" s="14"/>
      <c r="AG931" s="14"/>
      <c r="AH931" s="14"/>
      <c r="AI931" s="14"/>
      <c r="AJ931" s="14"/>
      <c r="AK931" s="14"/>
      <c r="AL931" s="14"/>
      <c r="AM931" s="14"/>
      <c r="AN931" s="14"/>
      <c r="AO931" s="14"/>
    </row>
    <row r="932" spans="2:41" ht="15.75" customHeight="1" x14ac:dyDescent="0.15"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  <c r="AA932" s="14"/>
      <c r="AB932" s="14"/>
      <c r="AC932" s="14"/>
      <c r="AD932" s="14"/>
      <c r="AE932" s="14"/>
      <c r="AF932" s="14"/>
      <c r="AG932" s="14"/>
      <c r="AH932" s="14"/>
      <c r="AI932" s="14"/>
      <c r="AJ932" s="14"/>
      <c r="AK932" s="14"/>
      <c r="AL932" s="14"/>
      <c r="AM932" s="14"/>
      <c r="AN932" s="14"/>
      <c r="AO932" s="14"/>
    </row>
    <row r="933" spans="2:41" ht="15.75" customHeight="1" x14ac:dyDescent="0.15"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  <c r="AA933" s="14"/>
      <c r="AB933" s="14"/>
      <c r="AC933" s="14"/>
      <c r="AD933" s="14"/>
      <c r="AE933" s="14"/>
      <c r="AF933" s="14"/>
      <c r="AG933" s="14"/>
      <c r="AH933" s="14"/>
      <c r="AI933" s="14"/>
      <c r="AJ933" s="14"/>
      <c r="AK933" s="14"/>
      <c r="AL933" s="14"/>
      <c r="AM933" s="14"/>
      <c r="AN933" s="14"/>
      <c r="AO933" s="14"/>
    </row>
    <row r="934" spans="2:41" ht="15.75" customHeight="1" x14ac:dyDescent="0.15"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  <c r="AA934" s="14"/>
      <c r="AB934" s="14"/>
      <c r="AC934" s="14"/>
      <c r="AD934" s="14"/>
      <c r="AE934" s="14"/>
      <c r="AF934" s="14"/>
      <c r="AG934" s="14"/>
      <c r="AH934" s="14"/>
      <c r="AI934" s="14"/>
      <c r="AJ934" s="14"/>
      <c r="AK934" s="14"/>
      <c r="AL934" s="14"/>
      <c r="AM934" s="14"/>
      <c r="AN934" s="14"/>
      <c r="AO934" s="14"/>
    </row>
    <row r="935" spans="2:41" ht="15.75" customHeight="1" x14ac:dyDescent="0.15"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  <c r="AA935" s="14"/>
      <c r="AB935" s="14"/>
      <c r="AC935" s="14"/>
      <c r="AD935" s="14"/>
      <c r="AE935" s="14"/>
      <c r="AF935" s="14"/>
      <c r="AG935" s="14"/>
      <c r="AH935" s="14"/>
      <c r="AI935" s="14"/>
      <c r="AJ935" s="14"/>
      <c r="AK935" s="14"/>
      <c r="AL935" s="14"/>
      <c r="AM935" s="14"/>
      <c r="AN935" s="14"/>
      <c r="AO935" s="14"/>
    </row>
    <row r="936" spans="2:41" ht="15.75" customHeight="1" x14ac:dyDescent="0.15"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  <c r="AA936" s="14"/>
      <c r="AB936" s="14"/>
      <c r="AC936" s="14"/>
      <c r="AD936" s="14"/>
      <c r="AE936" s="14"/>
      <c r="AF936" s="14"/>
      <c r="AG936" s="14"/>
      <c r="AH936" s="14"/>
      <c r="AI936" s="14"/>
      <c r="AJ936" s="14"/>
      <c r="AK936" s="14"/>
      <c r="AL936" s="14"/>
      <c r="AM936" s="14"/>
      <c r="AN936" s="14"/>
      <c r="AO936" s="14"/>
    </row>
    <row r="937" spans="2:41" ht="15.75" customHeight="1" x14ac:dyDescent="0.15"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  <c r="AA937" s="14"/>
      <c r="AB937" s="14"/>
      <c r="AC937" s="14"/>
      <c r="AD937" s="14"/>
      <c r="AE937" s="14"/>
      <c r="AF937" s="14"/>
      <c r="AG937" s="14"/>
      <c r="AH937" s="14"/>
      <c r="AI937" s="14"/>
      <c r="AJ937" s="14"/>
      <c r="AK937" s="14"/>
      <c r="AL937" s="14"/>
      <c r="AM937" s="14"/>
      <c r="AN937" s="14"/>
      <c r="AO937" s="14"/>
    </row>
    <row r="938" spans="2:41" ht="15.75" customHeight="1" x14ac:dyDescent="0.15"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  <c r="AA938" s="14"/>
      <c r="AB938" s="14"/>
      <c r="AC938" s="14"/>
      <c r="AD938" s="14"/>
      <c r="AE938" s="14"/>
      <c r="AF938" s="14"/>
      <c r="AG938" s="14"/>
      <c r="AH938" s="14"/>
      <c r="AI938" s="14"/>
      <c r="AJ938" s="14"/>
      <c r="AK938" s="14"/>
      <c r="AL938" s="14"/>
      <c r="AM938" s="14"/>
      <c r="AN938" s="14"/>
      <c r="AO938" s="14"/>
    </row>
    <row r="939" spans="2:41" ht="15.75" customHeight="1" x14ac:dyDescent="0.15"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  <c r="AA939" s="14"/>
      <c r="AB939" s="14"/>
      <c r="AC939" s="14"/>
      <c r="AD939" s="14"/>
      <c r="AE939" s="14"/>
      <c r="AF939" s="14"/>
      <c r="AG939" s="14"/>
      <c r="AH939" s="14"/>
      <c r="AI939" s="14"/>
      <c r="AJ939" s="14"/>
      <c r="AK939" s="14"/>
      <c r="AL939" s="14"/>
      <c r="AM939" s="14"/>
      <c r="AN939" s="14"/>
      <c r="AO939" s="14"/>
    </row>
    <row r="940" spans="2:41" ht="15.75" customHeight="1" x14ac:dyDescent="0.15"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  <c r="AA940" s="14"/>
      <c r="AB940" s="14"/>
      <c r="AC940" s="14"/>
      <c r="AD940" s="14"/>
      <c r="AE940" s="14"/>
      <c r="AF940" s="14"/>
      <c r="AG940" s="14"/>
      <c r="AH940" s="14"/>
      <c r="AI940" s="14"/>
      <c r="AJ940" s="14"/>
      <c r="AK940" s="14"/>
      <c r="AL940" s="14"/>
      <c r="AM940" s="14"/>
      <c r="AN940" s="14"/>
      <c r="AO940" s="14"/>
    </row>
    <row r="941" spans="2:41" ht="15.75" customHeight="1" x14ac:dyDescent="0.15"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  <c r="AA941" s="14"/>
      <c r="AB941" s="14"/>
      <c r="AC941" s="14"/>
      <c r="AD941" s="14"/>
      <c r="AE941" s="14"/>
      <c r="AF941" s="14"/>
      <c r="AG941" s="14"/>
      <c r="AH941" s="14"/>
      <c r="AI941" s="14"/>
      <c r="AJ941" s="14"/>
      <c r="AK941" s="14"/>
      <c r="AL941" s="14"/>
      <c r="AM941" s="14"/>
      <c r="AN941" s="14"/>
      <c r="AO941" s="14"/>
    </row>
    <row r="942" spans="2:41" ht="15.75" customHeight="1" x14ac:dyDescent="0.15"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  <c r="AA942" s="14"/>
      <c r="AB942" s="14"/>
      <c r="AC942" s="14"/>
      <c r="AD942" s="14"/>
      <c r="AE942" s="14"/>
      <c r="AF942" s="14"/>
      <c r="AG942" s="14"/>
      <c r="AH942" s="14"/>
      <c r="AI942" s="14"/>
      <c r="AJ942" s="14"/>
      <c r="AK942" s="14"/>
      <c r="AL942" s="14"/>
      <c r="AM942" s="14"/>
      <c r="AN942" s="14"/>
      <c r="AO942" s="14"/>
    </row>
    <row r="943" spans="2:41" ht="15.75" customHeight="1" x14ac:dyDescent="0.15"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  <c r="AA943" s="14"/>
      <c r="AB943" s="14"/>
      <c r="AC943" s="14"/>
      <c r="AD943" s="14"/>
      <c r="AE943" s="14"/>
      <c r="AF943" s="14"/>
      <c r="AG943" s="14"/>
      <c r="AH943" s="14"/>
      <c r="AI943" s="14"/>
      <c r="AJ943" s="14"/>
      <c r="AK943" s="14"/>
      <c r="AL943" s="14"/>
      <c r="AM943" s="14"/>
      <c r="AN943" s="14"/>
      <c r="AO943" s="14"/>
    </row>
    <row r="944" spans="2:41" ht="15.75" customHeight="1" x14ac:dyDescent="0.15"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  <c r="AA944" s="14"/>
      <c r="AB944" s="14"/>
      <c r="AC944" s="14"/>
      <c r="AD944" s="14"/>
      <c r="AE944" s="14"/>
      <c r="AF944" s="14"/>
      <c r="AG944" s="14"/>
      <c r="AH944" s="14"/>
      <c r="AI944" s="14"/>
      <c r="AJ944" s="14"/>
      <c r="AK944" s="14"/>
      <c r="AL944" s="14"/>
      <c r="AM944" s="14"/>
      <c r="AN944" s="14"/>
      <c r="AO944" s="14"/>
    </row>
    <row r="945" spans="2:41" ht="15.75" customHeight="1" x14ac:dyDescent="0.15"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  <c r="AA945" s="14"/>
      <c r="AB945" s="14"/>
      <c r="AC945" s="14"/>
      <c r="AD945" s="14"/>
      <c r="AE945" s="14"/>
      <c r="AF945" s="14"/>
      <c r="AG945" s="14"/>
      <c r="AH945" s="14"/>
      <c r="AI945" s="14"/>
      <c r="AJ945" s="14"/>
      <c r="AK945" s="14"/>
      <c r="AL945" s="14"/>
      <c r="AM945" s="14"/>
      <c r="AN945" s="14"/>
      <c r="AO945" s="14"/>
    </row>
    <row r="946" spans="2:41" ht="15.75" customHeight="1" x14ac:dyDescent="0.15"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  <c r="AA946" s="14"/>
      <c r="AB946" s="14"/>
      <c r="AC946" s="14"/>
      <c r="AD946" s="14"/>
      <c r="AE946" s="14"/>
      <c r="AF946" s="14"/>
      <c r="AG946" s="14"/>
      <c r="AH946" s="14"/>
      <c r="AI946" s="14"/>
      <c r="AJ946" s="14"/>
      <c r="AK946" s="14"/>
      <c r="AL946" s="14"/>
      <c r="AM946" s="14"/>
      <c r="AN946" s="14"/>
      <c r="AO946" s="14"/>
    </row>
    <row r="947" spans="2:41" ht="15.75" customHeight="1" x14ac:dyDescent="0.15"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  <c r="AA947" s="14"/>
      <c r="AB947" s="14"/>
      <c r="AC947" s="14"/>
      <c r="AD947" s="14"/>
      <c r="AE947" s="14"/>
      <c r="AF947" s="14"/>
      <c r="AG947" s="14"/>
      <c r="AH947" s="14"/>
      <c r="AI947" s="14"/>
      <c r="AJ947" s="14"/>
      <c r="AK947" s="14"/>
      <c r="AL947" s="14"/>
      <c r="AM947" s="14"/>
      <c r="AN947" s="14"/>
      <c r="AO947" s="14"/>
    </row>
    <row r="948" spans="2:41" ht="15.75" customHeight="1" x14ac:dyDescent="0.15"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  <c r="AA948" s="14"/>
      <c r="AB948" s="14"/>
      <c r="AC948" s="14"/>
      <c r="AD948" s="14"/>
      <c r="AE948" s="14"/>
      <c r="AF948" s="14"/>
      <c r="AG948" s="14"/>
      <c r="AH948" s="14"/>
      <c r="AI948" s="14"/>
      <c r="AJ948" s="14"/>
      <c r="AK948" s="14"/>
      <c r="AL948" s="14"/>
      <c r="AM948" s="14"/>
      <c r="AN948" s="14"/>
      <c r="AO948" s="14"/>
    </row>
    <row r="949" spans="2:41" ht="15.75" customHeight="1" x14ac:dyDescent="0.15"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  <c r="AA949" s="14"/>
      <c r="AB949" s="14"/>
      <c r="AC949" s="14"/>
      <c r="AD949" s="14"/>
      <c r="AE949" s="14"/>
      <c r="AF949" s="14"/>
      <c r="AG949" s="14"/>
      <c r="AH949" s="14"/>
      <c r="AI949" s="14"/>
      <c r="AJ949" s="14"/>
      <c r="AK949" s="14"/>
      <c r="AL949" s="14"/>
      <c r="AM949" s="14"/>
      <c r="AN949" s="14"/>
      <c r="AO949" s="14"/>
    </row>
    <row r="950" spans="2:41" ht="15.75" customHeight="1" x14ac:dyDescent="0.15"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  <c r="AA950" s="14"/>
      <c r="AB950" s="14"/>
      <c r="AC950" s="14"/>
      <c r="AD950" s="14"/>
      <c r="AE950" s="14"/>
      <c r="AF950" s="14"/>
      <c r="AG950" s="14"/>
      <c r="AH950" s="14"/>
      <c r="AI950" s="14"/>
      <c r="AJ950" s="14"/>
      <c r="AK950" s="14"/>
      <c r="AL950" s="14"/>
      <c r="AM950" s="14"/>
      <c r="AN950" s="14"/>
      <c r="AO950" s="14"/>
    </row>
    <row r="951" spans="2:41" ht="15.75" customHeight="1" x14ac:dyDescent="0.15"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  <c r="AA951" s="14"/>
      <c r="AB951" s="14"/>
      <c r="AC951" s="14"/>
      <c r="AD951" s="14"/>
      <c r="AE951" s="14"/>
      <c r="AF951" s="14"/>
      <c r="AG951" s="14"/>
      <c r="AH951" s="14"/>
      <c r="AI951" s="14"/>
      <c r="AJ951" s="14"/>
      <c r="AK951" s="14"/>
      <c r="AL951" s="14"/>
      <c r="AM951" s="14"/>
      <c r="AN951" s="14"/>
      <c r="AO951" s="14"/>
    </row>
    <row r="952" spans="2:41" ht="15.75" customHeight="1" x14ac:dyDescent="0.15"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  <c r="AA952" s="14"/>
      <c r="AB952" s="14"/>
      <c r="AC952" s="14"/>
      <c r="AD952" s="14"/>
      <c r="AE952" s="14"/>
      <c r="AF952" s="14"/>
      <c r="AG952" s="14"/>
      <c r="AH952" s="14"/>
      <c r="AI952" s="14"/>
      <c r="AJ952" s="14"/>
      <c r="AK952" s="14"/>
      <c r="AL952" s="14"/>
      <c r="AM952" s="14"/>
      <c r="AN952" s="14"/>
      <c r="AO952" s="14"/>
    </row>
    <row r="953" spans="2:41" ht="15.75" customHeight="1" x14ac:dyDescent="0.15"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  <c r="AA953" s="14"/>
      <c r="AB953" s="14"/>
      <c r="AC953" s="14"/>
      <c r="AD953" s="14"/>
      <c r="AE953" s="14"/>
      <c r="AF953" s="14"/>
      <c r="AG953" s="14"/>
      <c r="AH953" s="14"/>
      <c r="AI953" s="14"/>
      <c r="AJ953" s="14"/>
      <c r="AK953" s="14"/>
      <c r="AL953" s="14"/>
      <c r="AM953" s="14"/>
      <c r="AN953" s="14"/>
      <c r="AO953" s="14"/>
    </row>
    <row r="954" spans="2:41" ht="15.75" customHeight="1" x14ac:dyDescent="0.15"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  <c r="AA954" s="14"/>
      <c r="AB954" s="14"/>
      <c r="AC954" s="14"/>
      <c r="AD954" s="14"/>
      <c r="AE954" s="14"/>
      <c r="AF954" s="14"/>
      <c r="AG954" s="14"/>
      <c r="AH954" s="14"/>
      <c r="AI954" s="14"/>
      <c r="AJ954" s="14"/>
      <c r="AK954" s="14"/>
      <c r="AL954" s="14"/>
      <c r="AM954" s="14"/>
      <c r="AN954" s="14"/>
      <c r="AO954" s="14"/>
    </row>
    <row r="955" spans="2:41" ht="15.75" customHeight="1" x14ac:dyDescent="0.15"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  <c r="AA955" s="14"/>
      <c r="AB955" s="14"/>
      <c r="AC955" s="14"/>
      <c r="AD955" s="14"/>
      <c r="AE955" s="14"/>
      <c r="AF955" s="14"/>
      <c r="AG955" s="14"/>
      <c r="AH955" s="14"/>
      <c r="AI955" s="14"/>
      <c r="AJ955" s="14"/>
      <c r="AK955" s="14"/>
      <c r="AL955" s="14"/>
      <c r="AM955" s="14"/>
      <c r="AN955" s="14"/>
      <c r="AO955" s="14"/>
    </row>
    <row r="956" spans="2:41" ht="15.75" customHeight="1" x14ac:dyDescent="0.15"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  <c r="AA956" s="14"/>
      <c r="AB956" s="14"/>
      <c r="AC956" s="14"/>
      <c r="AD956" s="14"/>
      <c r="AE956" s="14"/>
      <c r="AF956" s="14"/>
      <c r="AG956" s="14"/>
      <c r="AH956" s="14"/>
      <c r="AI956" s="14"/>
      <c r="AJ956" s="14"/>
      <c r="AK956" s="14"/>
      <c r="AL956" s="14"/>
      <c r="AM956" s="14"/>
      <c r="AN956" s="14"/>
      <c r="AO956" s="14"/>
    </row>
    <row r="957" spans="2:41" ht="15.75" customHeight="1" x14ac:dyDescent="0.15"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  <c r="AA957" s="14"/>
      <c r="AB957" s="14"/>
      <c r="AC957" s="14"/>
      <c r="AD957" s="14"/>
      <c r="AE957" s="14"/>
      <c r="AF957" s="14"/>
      <c r="AG957" s="14"/>
      <c r="AH957" s="14"/>
      <c r="AI957" s="14"/>
      <c r="AJ957" s="14"/>
      <c r="AK957" s="14"/>
      <c r="AL957" s="14"/>
      <c r="AM957" s="14"/>
      <c r="AN957" s="14"/>
      <c r="AO957" s="14"/>
    </row>
    <row r="958" spans="2:41" ht="15.75" customHeight="1" x14ac:dyDescent="0.15"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  <c r="AA958" s="14"/>
      <c r="AB958" s="14"/>
      <c r="AC958" s="14"/>
      <c r="AD958" s="14"/>
      <c r="AE958" s="14"/>
      <c r="AF958" s="14"/>
      <c r="AG958" s="14"/>
      <c r="AH958" s="14"/>
      <c r="AI958" s="14"/>
      <c r="AJ958" s="14"/>
      <c r="AK958" s="14"/>
      <c r="AL958" s="14"/>
      <c r="AM958" s="14"/>
      <c r="AN958" s="14"/>
      <c r="AO958" s="14"/>
    </row>
    <row r="959" spans="2:41" ht="15.75" customHeight="1" x14ac:dyDescent="0.15"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  <c r="AA959" s="14"/>
      <c r="AB959" s="14"/>
      <c r="AC959" s="14"/>
      <c r="AD959" s="14"/>
      <c r="AE959" s="14"/>
      <c r="AF959" s="14"/>
      <c r="AG959" s="14"/>
      <c r="AH959" s="14"/>
      <c r="AI959" s="14"/>
      <c r="AJ959" s="14"/>
      <c r="AK959" s="14"/>
      <c r="AL959" s="14"/>
      <c r="AM959" s="14"/>
      <c r="AN959" s="14"/>
      <c r="AO959" s="14"/>
    </row>
    <row r="960" spans="2:41" ht="15.75" customHeight="1" x14ac:dyDescent="0.15"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  <c r="AA960" s="14"/>
      <c r="AB960" s="14"/>
      <c r="AC960" s="14"/>
      <c r="AD960" s="14"/>
      <c r="AE960" s="14"/>
      <c r="AF960" s="14"/>
      <c r="AG960" s="14"/>
      <c r="AH960" s="14"/>
      <c r="AI960" s="14"/>
      <c r="AJ960" s="14"/>
      <c r="AK960" s="14"/>
      <c r="AL960" s="14"/>
      <c r="AM960" s="14"/>
      <c r="AN960" s="14"/>
      <c r="AO960" s="14"/>
    </row>
    <row r="961" spans="2:41" ht="15.75" customHeight="1" x14ac:dyDescent="0.15"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  <c r="AA961" s="14"/>
      <c r="AB961" s="14"/>
      <c r="AC961" s="14"/>
      <c r="AD961" s="14"/>
      <c r="AE961" s="14"/>
      <c r="AF961" s="14"/>
      <c r="AG961" s="14"/>
      <c r="AH961" s="14"/>
      <c r="AI961" s="14"/>
      <c r="AJ961" s="14"/>
      <c r="AK961" s="14"/>
      <c r="AL961" s="14"/>
      <c r="AM961" s="14"/>
      <c r="AN961" s="14"/>
      <c r="AO961" s="14"/>
    </row>
    <row r="962" spans="2:41" ht="15.75" customHeight="1" x14ac:dyDescent="0.15"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  <c r="AA962" s="14"/>
      <c r="AB962" s="14"/>
      <c r="AC962" s="14"/>
      <c r="AD962" s="14"/>
      <c r="AE962" s="14"/>
      <c r="AF962" s="14"/>
      <c r="AG962" s="14"/>
      <c r="AH962" s="14"/>
      <c r="AI962" s="14"/>
      <c r="AJ962" s="14"/>
      <c r="AK962" s="14"/>
      <c r="AL962" s="14"/>
      <c r="AM962" s="14"/>
      <c r="AN962" s="14"/>
      <c r="AO962" s="14"/>
    </row>
    <row r="963" spans="2:41" ht="15.75" customHeight="1" x14ac:dyDescent="0.15"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  <c r="AA963" s="14"/>
      <c r="AB963" s="14"/>
      <c r="AC963" s="14"/>
      <c r="AD963" s="14"/>
      <c r="AE963" s="14"/>
      <c r="AF963" s="14"/>
      <c r="AG963" s="14"/>
      <c r="AH963" s="14"/>
      <c r="AI963" s="14"/>
      <c r="AJ963" s="14"/>
      <c r="AK963" s="14"/>
      <c r="AL963" s="14"/>
      <c r="AM963" s="14"/>
      <c r="AN963" s="14"/>
      <c r="AO963" s="14"/>
    </row>
    <row r="964" spans="2:41" ht="15.75" customHeight="1" x14ac:dyDescent="0.15"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  <c r="AA964" s="14"/>
      <c r="AB964" s="14"/>
      <c r="AC964" s="14"/>
      <c r="AD964" s="14"/>
      <c r="AE964" s="14"/>
      <c r="AF964" s="14"/>
      <c r="AG964" s="14"/>
      <c r="AH964" s="14"/>
      <c r="AI964" s="14"/>
      <c r="AJ964" s="14"/>
      <c r="AK964" s="14"/>
      <c r="AL964" s="14"/>
      <c r="AM964" s="14"/>
      <c r="AN964" s="14"/>
      <c r="AO964" s="14"/>
    </row>
    <row r="965" spans="2:41" ht="15.75" customHeight="1" x14ac:dyDescent="0.15"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  <c r="AA965" s="14"/>
      <c r="AB965" s="14"/>
      <c r="AC965" s="14"/>
      <c r="AD965" s="14"/>
      <c r="AE965" s="14"/>
      <c r="AF965" s="14"/>
      <c r="AG965" s="14"/>
      <c r="AH965" s="14"/>
      <c r="AI965" s="14"/>
      <c r="AJ965" s="14"/>
      <c r="AK965" s="14"/>
      <c r="AL965" s="14"/>
      <c r="AM965" s="14"/>
      <c r="AN965" s="14"/>
      <c r="AO965" s="14"/>
    </row>
    <row r="966" spans="2:41" ht="15.75" customHeight="1" x14ac:dyDescent="0.15"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  <c r="AA966" s="14"/>
      <c r="AB966" s="14"/>
      <c r="AC966" s="14"/>
      <c r="AD966" s="14"/>
      <c r="AE966" s="14"/>
      <c r="AF966" s="14"/>
      <c r="AG966" s="14"/>
      <c r="AH966" s="14"/>
      <c r="AI966" s="14"/>
      <c r="AJ966" s="14"/>
      <c r="AK966" s="14"/>
      <c r="AL966" s="14"/>
      <c r="AM966" s="14"/>
      <c r="AN966" s="14"/>
      <c r="AO966" s="14"/>
    </row>
    <row r="967" spans="2:41" ht="15.75" customHeight="1" x14ac:dyDescent="0.15"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  <c r="AA967" s="14"/>
      <c r="AB967" s="14"/>
      <c r="AC967" s="14"/>
      <c r="AD967" s="14"/>
      <c r="AE967" s="14"/>
      <c r="AF967" s="14"/>
      <c r="AG967" s="14"/>
      <c r="AH967" s="14"/>
      <c r="AI967" s="14"/>
      <c r="AJ967" s="14"/>
      <c r="AK967" s="14"/>
      <c r="AL967" s="14"/>
      <c r="AM967" s="14"/>
      <c r="AN967" s="14"/>
      <c r="AO967" s="14"/>
    </row>
    <row r="968" spans="2:41" ht="15.75" customHeight="1" x14ac:dyDescent="0.15"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  <c r="AA968" s="14"/>
      <c r="AB968" s="14"/>
      <c r="AC968" s="14"/>
      <c r="AD968" s="14"/>
      <c r="AE968" s="14"/>
      <c r="AF968" s="14"/>
      <c r="AG968" s="14"/>
      <c r="AH968" s="14"/>
      <c r="AI968" s="14"/>
      <c r="AJ968" s="14"/>
      <c r="AK968" s="14"/>
      <c r="AL968" s="14"/>
      <c r="AM968" s="14"/>
      <c r="AN968" s="14"/>
      <c r="AO968" s="14"/>
    </row>
    <row r="969" spans="2:41" ht="15.75" customHeight="1" x14ac:dyDescent="0.15"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  <c r="AA969" s="14"/>
      <c r="AB969" s="14"/>
      <c r="AC969" s="14"/>
      <c r="AD969" s="14"/>
      <c r="AE969" s="14"/>
      <c r="AF969" s="14"/>
      <c r="AG969" s="14"/>
      <c r="AH969" s="14"/>
      <c r="AI969" s="14"/>
      <c r="AJ969" s="14"/>
      <c r="AK969" s="14"/>
      <c r="AL969" s="14"/>
      <c r="AM969" s="14"/>
      <c r="AN969" s="14"/>
      <c r="AO969" s="14"/>
    </row>
    <row r="970" spans="2:41" ht="15.75" customHeight="1" x14ac:dyDescent="0.15"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  <c r="AA970" s="14"/>
      <c r="AB970" s="14"/>
      <c r="AC970" s="14"/>
      <c r="AD970" s="14"/>
      <c r="AE970" s="14"/>
      <c r="AF970" s="14"/>
      <c r="AG970" s="14"/>
      <c r="AH970" s="14"/>
      <c r="AI970" s="14"/>
      <c r="AJ970" s="14"/>
      <c r="AK970" s="14"/>
      <c r="AL970" s="14"/>
      <c r="AM970" s="14"/>
      <c r="AN970" s="14"/>
      <c r="AO970" s="14"/>
    </row>
    <row r="971" spans="2:41" ht="15.75" customHeight="1" x14ac:dyDescent="0.15"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  <c r="AA971" s="14"/>
      <c r="AB971" s="14"/>
      <c r="AC971" s="14"/>
      <c r="AD971" s="14"/>
      <c r="AE971" s="14"/>
      <c r="AF971" s="14"/>
      <c r="AG971" s="14"/>
      <c r="AH971" s="14"/>
      <c r="AI971" s="14"/>
      <c r="AJ971" s="14"/>
      <c r="AK971" s="14"/>
      <c r="AL971" s="14"/>
      <c r="AM971" s="14"/>
      <c r="AN971" s="14"/>
      <c r="AO971" s="14"/>
    </row>
    <row r="972" spans="2:41" ht="15.75" customHeight="1" x14ac:dyDescent="0.15"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  <c r="AA972" s="14"/>
      <c r="AB972" s="14"/>
      <c r="AC972" s="14"/>
      <c r="AD972" s="14"/>
      <c r="AE972" s="14"/>
      <c r="AF972" s="14"/>
      <c r="AG972" s="14"/>
      <c r="AH972" s="14"/>
      <c r="AI972" s="14"/>
      <c r="AJ972" s="14"/>
      <c r="AK972" s="14"/>
      <c r="AL972" s="14"/>
      <c r="AM972" s="14"/>
      <c r="AN972" s="14"/>
      <c r="AO972" s="14"/>
    </row>
    <row r="973" spans="2:41" ht="15.75" customHeight="1" x14ac:dyDescent="0.15"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  <c r="AA973" s="14"/>
      <c r="AB973" s="14"/>
      <c r="AC973" s="14"/>
      <c r="AD973" s="14"/>
      <c r="AE973" s="14"/>
      <c r="AF973" s="14"/>
      <c r="AG973" s="14"/>
      <c r="AH973" s="14"/>
      <c r="AI973" s="14"/>
      <c r="AJ973" s="14"/>
      <c r="AK973" s="14"/>
      <c r="AL973" s="14"/>
      <c r="AM973" s="14"/>
      <c r="AN973" s="14"/>
      <c r="AO973" s="14"/>
    </row>
    <row r="974" spans="2:41" ht="15.75" customHeight="1" x14ac:dyDescent="0.15"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  <c r="AA974" s="14"/>
      <c r="AB974" s="14"/>
      <c r="AC974" s="14"/>
      <c r="AD974" s="14"/>
      <c r="AE974" s="14"/>
      <c r="AF974" s="14"/>
      <c r="AG974" s="14"/>
      <c r="AH974" s="14"/>
      <c r="AI974" s="14"/>
      <c r="AJ974" s="14"/>
      <c r="AK974" s="14"/>
      <c r="AL974" s="14"/>
      <c r="AM974" s="14"/>
      <c r="AN974" s="14"/>
      <c r="AO974" s="14"/>
    </row>
    <row r="975" spans="2:41" ht="15.75" customHeight="1" x14ac:dyDescent="0.15"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  <c r="AA975" s="14"/>
      <c r="AB975" s="14"/>
      <c r="AC975" s="14"/>
      <c r="AD975" s="14"/>
      <c r="AE975" s="14"/>
      <c r="AF975" s="14"/>
      <c r="AG975" s="14"/>
      <c r="AH975" s="14"/>
      <c r="AI975" s="14"/>
      <c r="AJ975" s="14"/>
      <c r="AK975" s="14"/>
      <c r="AL975" s="14"/>
      <c r="AM975" s="14"/>
      <c r="AN975" s="14"/>
      <c r="AO975" s="14"/>
    </row>
    <row r="976" spans="2:41" ht="15.75" customHeight="1" x14ac:dyDescent="0.15"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  <c r="AA976" s="14"/>
      <c r="AB976" s="14"/>
      <c r="AC976" s="14"/>
      <c r="AD976" s="14"/>
      <c r="AE976" s="14"/>
      <c r="AF976" s="14"/>
      <c r="AG976" s="14"/>
      <c r="AH976" s="14"/>
      <c r="AI976" s="14"/>
      <c r="AJ976" s="14"/>
      <c r="AK976" s="14"/>
      <c r="AL976" s="14"/>
      <c r="AM976" s="14"/>
      <c r="AN976" s="14"/>
      <c r="AO976" s="14"/>
    </row>
    <row r="977" spans="2:41" ht="15.75" customHeight="1" x14ac:dyDescent="0.15"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  <c r="AA977" s="14"/>
      <c r="AB977" s="14"/>
      <c r="AC977" s="14"/>
      <c r="AD977" s="14"/>
      <c r="AE977" s="14"/>
      <c r="AF977" s="14"/>
      <c r="AG977" s="14"/>
      <c r="AH977" s="14"/>
      <c r="AI977" s="14"/>
      <c r="AJ977" s="14"/>
      <c r="AK977" s="14"/>
      <c r="AL977" s="14"/>
      <c r="AM977" s="14"/>
      <c r="AN977" s="14"/>
      <c r="AO977" s="14"/>
    </row>
    <row r="978" spans="2:41" ht="15.75" customHeight="1" x14ac:dyDescent="0.15"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  <c r="AA978" s="14"/>
      <c r="AB978" s="14"/>
      <c r="AC978" s="14"/>
      <c r="AD978" s="14"/>
      <c r="AE978" s="14"/>
      <c r="AF978" s="14"/>
      <c r="AG978" s="14"/>
      <c r="AH978" s="14"/>
      <c r="AI978" s="14"/>
      <c r="AJ978" s="14"/>
      <c r="AK978" s="14"/>
      <c r="AL978" s="14"/>
      <c r="AM978" s="14"/>
      <c r="AN978" s="14"/>
      <c r="AO978" s="14"/>
    </row>
    <row r="979" spans="2:41" ht="15.75" customHeight="1" x14ac:dyDescent="0.15"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  <c r="AA979" s="14"/>
      <c r="AB979" s="14"/>
      <c r="AC979" s="14"/>
      <c r="AD979" s="14"/>
      <c r="AE979" s="14"/>
      <c r="AF979" s="14"/>
      <c r="AG979" s="14"/>
      <c r="AH979" s="14"/>
      <c r="AI979" s="14"/>
      <c r="AJ979" s="14"/>
      <c r="AK979" s="14"/>
      <c r="AL979" s="14"/>
      <c r="AM979" s="14"/>
      <c r="AN979" s="14"/>
      <c r="AO979" s="14"/>
    </row>
    <row r="980" spans="2:41" ht="15.75" customHeight="1" x14ac:dyDescent="0.15"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  <c r="AA980" s="14"/>
      <c r="AB980" s="14"/>
      <c r="AC980" s="14"/>
      <c r="AD980" s="14"/>
      <c r="AE980" s="14"/>
      <c r="AF980" s="14"/>
      <c r="AG980" s="14"/>
      <c r="AH980" s="14"/>
      <c r="AI980" s="14"/>
      <c r="AJ980" s="14"/>
      <c r="AK980" s="14"/>
      <c r="AL980" s="14"/>
      <c r="AM980" s="14"/>
      <c r="AN980" s="14"/>
      <c r="AO980" s="14"/>
    </row>
    <row r="981" spans="2:41" ht="15.75" customHeight="1" x14ac:dyDescent="0.15"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  <c r="AA981" s="14"/>
      <c r="AB981" s="14"/>
      <c r="AC981" s="14"/>
      <c r="AD981" s="14"/>
      <c r="AE981" s="14"/>
      <c r="AF981" s="14"/>
      <c r="AG981" s="14"/>
      <c r="AH981" s="14"/>
      <c r="AI981" s="14"/>
      <c r="AJ981" s="14"/>
      <c r="AK981" s="14"/>
      <c r="AL981" s="14"/>
      <c r="AM981" s="14"/>
      <c r="AN981" s="14"/>
      <c r="AO981" s="14"/>
    </row>
    <row r="982" spans="2:41" ht="15.75" customHeight="1" x14ac:dyDescent="0.15"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  <c r="AA982" s="14"/>
      <c r="AB982" s="14"/>
      <c r="AC982" s="14"/>
      <c r="AD982" s="14"/>
      <c r="AE982" s="14"/>
      <c r="AF982" s="14"/>
      <c r="AG982" s="14"/>
      <c r="AH982" s="14"/>
      <c r="AI982" s="14"/>
      <c r="AJ982" s="14"/>
      <c r="AK982" s="14"/>
      <c r="AL982" s="14"/>
      <c r="AM982" s="14"/>
      <c r="AN982" s="14"/>
      <c r="AO982" s="14"/>
    </row>
    <row r="983" spans="2:41" ht="15.75" customHeight="1" x14ac:dyDescent="0.15"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  <c r="AA983" s="14"/>
      <c r="AB983" s="14"/>
      <c r="AC983" s="14"/>
      <c r="AD983" s="14"/>
      <c r="AE983" s="14"/>
      <c r="AF983" s="14"/>
      <c r="AG983" s="14"/>
      <c r="AH983" s="14"/>
      <c r="AI983" s="14"/>
      <c r="AJ983" s="14"/>
      <c r="AK983" s="14"/>
      <c r="AL983" s="14"/>
      <c r="AM983" s="14"/>
      <c r="AN983" s="14"/>
      <c r="AO983" s="14"/>
    </row>
    <row r="984" spans="2:41" ht="15.75" customHeight="1" x14ac:dyDescent="0.15"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  <c r="AA984" s="14"/>
      <c r="AB984" s="14"/>
      <c r="AC984" s="14"/>
      <c r="AD984" s="14"/>
      <c r="AE984" s="14"/>
      <c r="AF984" s="14"/>
      <c r="AG984" s="14"/>
      <c r="AH984" s="14"/>
      <c r="AI984" s="14"/>
      <c r="AJ984" s="14"/>
      <c r="AK984" s="14"/>
      <c r="AL984" s="14"/>
      <c r="AM984" s="14"/>
      <c r="AN984" s="14"/>
      <c r="AO984" s="14"/>
    </row>
    <row r="985" spans="2:41" ht="15.75" customHeight="1" x14ac:dyDescent="0.15"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  <c r="AA985" s="14"/>
      <c r="AB985" s="14"/>
      <c r="AC985" s="14"/>
      <c r="AD985" s="14"/>
      <c r="AE985" s="14"/>
      <c r="AF985" s="14"/>
      <c r="AG985" s="14"/>
      <c r="AH985" s="14"/>
      <c r="AI985" s="14"/>
      <c r="AJ985" s="14"/>
      <c r="AK985" s="14"/>
      <c r="AL985" s="14"/>
      <c r="AM985" s="14"/>
      <c r="AN985" s="14"/>
      <c r="AO985" s="14"/>
    </row>
    <row r="986" spans="2:41" ht="15.75" customHeight="1" x14ac:dyDescent="0.15"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  <c r="AA986" s="14"/>
      <c r="AB986" s="14"/>
      <c r="AC986" s="14"/>
      <c r="AD986" s="14"/>
      <c r="AE986" s="14"/>
      <c r="AF986" s="14"/>
      <c r="AG986" s="14"/>
      <c r="AH986" s="14"/>
      <c r="AI986" s="14"/>
      <c r="AJ986" s="14"/>
      <c r="AK986" s="14"/>
      <c r="AL986" s="14"/>
      <c r="AM986" s="14"/>
      <c r="AN986" s="14"/>
      <c r="AO986" s="14"/>
    </row>
    <row r="987" spans="2:41" ht="15.75" customHeight="1" x14ac:dyDescent="0.15"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  <c r="AA987" s="14"/>
      <c r="AB987" s="14"/>
      <c r="AC987" s="14"/>
      <c r="AD987" s="14"/>
      <c r="AE987" s="14"/>
      <c r="AF987" s="14"/>
      <c r="AG987" s="14"/>
      <c r="AH987" s="14"/>
      <c r="AI987" s="14"/>
      <c r="AJ987" s="14"/>
      <c r="AK987" s="14"/>
      <c r="AL987" s="14"/>
      <c r="AM987" s="14"/>
      <c r="AN987" s="14"/>
      <c r="AO987" s="14"/>
    </row>
    <row r="988" spans="2:41" ht="15.75" customHeight="1" x14ac:dyDescent="0.15"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  <c r="AA988" s="14"/>
      <c r="AB988" s="14"/>
      <c r="AC988" s="14"/>
      <c r="AD988" s="14"/>
      <c r="AE988" s="14"/>
      <c r="AF988" s="14"/>
      <c r="AG988" s="14"/>
      <c r="AH988" s="14"/>
      <c r="AI988" s="14"/>
      <c r="AJ988" s="14"/>
      <c r="AK988" s="14"/>
      <c r="AL988" s="14"/>
      <c r="AM988" s="14"/>
      <c r="AN988" s="14"/>
      <c r="AO988" s="14"/>
    </row>
    <row r="989" spans="2:41" ht="15.75" customHeight="1" x14ac:dyDescent="0.15"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  <c r="AA989" s="14"/>
      <c r="AB989" s="14"/>
      <c r="AC989" s="14"/>
      <c r="AD989" s="14"/>
      <c r="AE989" s="14"/>
      <c r="AF989" s="14"/>
      <c r="AG989" s="14"/>
      <c r="AH989" s="14"/>
      <c r="AI989" s="14"/>
      <c r="AJ989" s="14"/>
      <c r="AK989" s="14"/>
      <c r="AL989" s="14"/>
      <c r="AM989" s="14"/>
      <c r="AN989" s="14"/>
      <c r="AO989" s="14"/>
    </row>
    <row r="990" spans="2:41" ht="15.75" customHeight="1" x14ac:dyDescent="0.15"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  <c r="AA990" s="14"/>
      <c r="AB990" s="14"/>
      <c r="AC990" s="14"/>
      <c r="AD990" s="14"/>
      <c r="AE990" s="14"/>
      <c r="AF990" s="14"/>
      <c r="AG990" s="14"/>
      <c r="AH990" s="14"/>
      <c r="AI990" s="14"/>
      <c r="AJ990" s="14"/>
      <c r="AK990" s="14"/>
      <c r="AL990" s="14"/>
      <c r="AM990" s="14"/>
      <c r="AN990" s="14"/>
      <c r="AO990" s="14"/>
    </row>
    <row r="991" spans="2:41" ht="15.75" customHeight="1" x14ac:dyDescent="0.15"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  <c r="AA991" s="14"/>
      <c r="AB991" s="14"/>
      <c r="AC991" s="14"/>
      <c r="AD991" s="14"/>
      <c r="AE991" s="14"/>
      <c r="AF991" s="14"/>
      <c r="AG991" s="14"/>
      <c r="AH991" s="14"/>
      <c r="AI991" s="14"/>
      <c r="AJ991" s="14"/>
      <c r="AK991" s="14"/>
      <c r="AL991" s="14"/>
      <c r="AM991" s="14"/>
      <c r="AN991" s="14"/>
      <c r="AO991" s="14"/>
    </row>
    <row r="992" spans="2:41" ht="15.75" customHeight="1" x14ac:dyDescent="0.15"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  <c r="AA992" s="14"/>
      <c r="AB992" s="14"/>
      <c r="AC992" s="14"/>
      <c r="AD992" s="14"/>
      <c r="AE992" s="14"/>
      <c r="AF992" s="14"/>
      <c r="AG992" s="14"/>
      <c r="AH992" s="14"/>
      <c r="AI992" s="14"/>
      <c r="AJ992" s="14"/>
      <c r="AK992" s="14"/>
      <c r="AL992" s="14"/>
      <c r="AM992" s="14"/>
      <c r="AN992" s="14"/>
      <c r="AO992" s="14"/>
    </row>
    <row r="993" spans="2:41" ht="15.75" customHeight="1" x14ac:dyDescent="0.15"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  <c r="AA993" s="14"/>
      <c r="AB993" s="14"/>
      <c r="AC993" s="14"/>
      <c r="AD993" s="14"/>
      <c r="AE993" s="14"/>
      <c r="AF993" s="14"/>
      <c r="AG993" s="14"/>
      <c r="AH993" s="14"/>
      <c r="AI993" s="14"/>
      <c r="AJ993" s="14"/>
      <c r="AK993" s="14"/>
      <c r="AL993" s="14"/>
      <c r="AM993" s="14"/>
      <c r="AN993" s="14"/>
      <c r="AO993" s="14"/>
    </row>
    <row r="994" spans="2:41" ht="15.75" customHeight="1" x14ac:dyDescent="0.15"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  <c r="AA994" s="14"/>
      <c r="AB994" s="14"/>
      <c r="AC994" s="14"/>
      <c r="AD994" s="14"/>
      <c r="AE994" s="14"/>
      <c r="AF994" s="14"/>
      <c r="AG994" s="14"/>
      <c r="AH994" s="14"/>
      <c r="AI994" s="14"/>
      <c r="AJ994" s="14"/>
      <c r="AK994" s="14"/>
      <c r="AL994" s="14"/>
      <c r="AM994" s="14"/>
      <c r="AN994" s="14"/>
      <c r="AO994" s="14"/>
    </row>
  </sheetData>
  <mergeCells count="6">
    <mergeCell ref="A174:H175"/>
    <mergeCell ref="B144:I145"/>
    <mergeCell ref="B180:I181"/>
    <mergeCell ref="B72:I73"/>
    <mergeCell ref="B69:I70"/>
    <mergeCell ref="B108:I109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7D029-365E-B148-976C-1CF7EB8EF14D}">
  <dimension ref="A1:AP1006"/>
  <sheetViews>
    <sheetView showGridLines="0" zoomScale="110" zoomScaleNormal="100" workbookViewId="0">
      <pane xSplit="3" ySplit="5" topLeftCell="S18" activePane="bottomRight" state="frozen"/>
      <selection pane="topRight" activeCell="D1" sqref="D1"/>
      <selection pane="bottomLeft" activeCell="A6" sqref="A6"/>
      <selection pane="bottomRight" activeCell="AL37" sqref="AL37"/>
    </sheetView>
  </sheetViews>
  <sheetFormatPr baseColWidth="10" defaultColWidth="12.6640625" defaultRowHeight="15" customHeight="1" outlineLevelCol="1" x14ac:dyDescent="0.15"/>
  <cols>
    <col min="1" max="1" width="4.1640625" style="22" customWidth="1"/>
    <col min="2" max="2" width="44" style="22" bestFit="1" customWidth="1"/>
    <col min="3" max="3" width="10.33203125" style="22" customWidth="1"/>
    <col min="4" max="15" width="10.83203125" style="22" customWidth="1" outlineLevel="1"/>
    <col min="16" max="16" width="10.6640625" style="22" customWidth="1"/>
    <col min="17" max="28" width="10.83203125" style="22" customWidth="1" outlineLevel="1"/>
    <col min="29" max="29" width="10.6640625" style="22" customWidth="1"/>
    <col min="30" max="41" width="10.83203125" style="22" customWidth="1" outlineLevel="1"/>
    <col min="42" max="16384" width="12.6640625" style="22"/>
  </cols>
  <sheetData>
    <row r="1" spans="1:42" ht="13.5" customHeight="1" x14ac:dyDescent="0.2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</row>
    <row r="2" spans="1:42" ht="15" customHeight="1" x14ac:dyDescent="0.2">
      <c r="A2" s="60"/>
      <c r="B2" s="114" t="s">
        <v>156</v>
      </c>
      <c r="C2" s="59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</row>
    <row r="3" spans="1:42" ht="19" customHeight="1" x14ac:dyDescent="0.2">
      <c r="A3" s="60"/>
      <c r="B3" s="53" t="s">
        <v>50</v>
      </c>
      <c r="C3" s="61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</row>
    <row r="4" spans="1:42" ht="13.5" customHeight="1" x14ac:dyDescent="0.2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</row>
    <row r="5" spans="1:42" ht="13.5" customHeight="1" x14ac:dyDescent="0.2">
      <c r="A5" s="60"/>
      <c r="B5" s="123"/>
      <c r="C5" s="204" t="s">
        <v>59</v>
      </c>
      <c r="D5" s="124">
        <f>Infó!E34</f>
        <v>45505</v>
      </c>
      <c r="E5" s="124">
        <f t="shared" ref="E5:J5" si="0">EDATE(D5,1)</f>
        <v>45536</v>
      </c>
      <c r="F5" s="124">
        <f t="shared" si="0"/>
        <v>45566</v>
      </c>
      <c r="G5" s="124">
        <f t="shared" si="0"/>
        <v>45597</v>
      </c>
      <c r="H5" s="124">
        <f t="shared" si="0"/>
        <v>45627</v>
      </c>
      <c r="I5" s="124">
        <f t="shared" si="0"/>
        <v>45658</v>
      </c>
      <c r="J5" s="124">
        <f t="shared" si="0"/>
        <v>45689</v>
      </c>
      <c r="K5" s="124">
        <f>EDATE(J5,1)</f>
        <v>45717</v>
      </c>
      <c r="L5" s="124">
        <f>EDATE(K5,1)</f>
        <v>45748</v>
      </c>
      <c r="M5" s="124">
        <f t="shared" ref="M5:W5" si="1">EDATE(L5,1)</f>
        <v>45778</v>
      </c>
      <c r="N5" s="124">
        <f t="shared" si="1"/>
        <v>45809</v>
      </c>
      <c r="O5" s="124">
        <f t="shared" si="1"/>
        <v>45839</v>
      </c>
      <c r="P5" s="125" t="s">
        <v>0</v>
      </c>
      <c r="Q5" s="124">
        <f>EDATE(O5,1)</f>
        <v>45870</v>
      </c>
      <c r="R5" s="124">
        <f t="shared" si="1"/>
        <v>45901</v>
      </c>
      <c r="S5" s="124">
        <f t="shared" si="1"/>
        <v>45931</v>
      </c>
      <c r="T5" s="124">
        <f t="shared" si="1"/>
        <v>45962</v>
      </c>
      <c r="U5" s="124">
        <f t="shared" si="1"/>
        <v>45992</v>
      </c>
      <c r="V5" s="124">
        <f t="shared" si="1"/>
        <v>46023</v>
      </c>
      <c r="W5" s="124">
        <f t="shared" si="1"/>
        <v>46054</v>
      </c>
      <c r="X5" s="124">
        <f>EDATE(W5,1)</f>
        <v>46082</v>
      </c>
      <c r="Y5" s="124">
        <f>EDATE(X5,1)</f>
        <v>46113</v>
      </c>
      <c r="Z5" s="124">
        <f t="shared" ref="Z5:AJ5" si="2">EDATE(Y5,1)</f>
        <v>46143</v>
      </c>
      <c r="AA5" s="124">
        <f t="shared" si="2"/>
        <v>46174</v>
      </c>
      <c r="AB5" s="124">
        <f t="shared" si="2"/>
        <v>46204</v>
      </c>
      <c r="AC5" s="126" t="s">
        <v>1</v>
      </c>
      <c r="AD5" s="124">
        <f>EDATE(AB5,1)</f>
        <v>46235</v>
      </c>
      <c r="AE5" s="124">
        <f t="shared" si="2"/>
        <v>46266</v>
      </c>
      <c r="AF5" s="124">
        <f t="shared" si="2"/>
        <v>46296</v>
      </c>
      <c r="AG5" s="124">
        <f t="shared" si="2"/>
        <v>46327</v>
      </c>
      <c r="AH5" s="124">
        <f t="shared" si="2"/>
        <v>46357</v>
      </c>
      <c r="AI5" s="124">
        <f t="shared" si="2"/>
        <v>46388</v>
      </c>
      <c r="AJ5" s="124">
        <f t="shared" si="2"/>
        <v>46419</v>
      </c>
      <c r="AK5" s="124">
        <f t="shared" ref="AK5" si="3">EDATE(AJ5,1)</f>
        <v>46447</v>
      </c>
      <c r="AL5" s="124">
        <f t="shared" ref="AL5" si="4">EDATE(AK5,1)</f>
        <v>46478</v>
      </c>
      <c r="AM5" s="124">
        <f t="shared" ref="AM5" si="5">EDATE(AL5,1)</f>
        <v>46508</v>
      </c>
      <c r="AN5" s="124">
        <f t="shared" ref="AN5" si="6">EDATE(AM5,1)</f>
        <v>46539</v>
      </c>
      <c r="AO5" s="124">
        <f t="shared" ref="AO5" si="7">EDATE(AN5,1)</f>
        <v>46569</v>
      </c>
      <c r="AP5" s="126" t="s">
        <v>2</v>
      </c>
    </row>
    <row r="6" spans="1:42" ht="13.5" customHeight="1" x14ac:dyDescent="0.2">
      <c r="A6" s="60"/>
      <c r="B6" s="60"/>
      <c r="C6" s="211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234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234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234"/>
    </row>
    <row r="7" spans="1:42" ht="13.5" customHeight="1" x14ac:dyDescent="0.2">
      <c r="A7" s="60"/>
      <c r="B7" s="60" t="s">
        <v>136</v>
      </c>
      <c r="C7" s="211" t="s">
        <v>4</v>
      </c>
      <c r="D7" s="213">
        <f>Árbevétel!D14+Árbevétel!D23</f>
        <v>0</v>
      </c>
      <c r="E7" s="213">
        <f>Árbevétel!E14+Árbevétel!E23</f>
        <v>0</v>
      </c>
      <c r="F7" s="213">
        <f>Árbevétel!F14+Árbevétel!F23</f>
        <v>0</v>
      </c>
      <c r="G7" s="213">
        <f>Árbevétel!G14+Árbevétel!G23</f>
        <v>0</v>
      </c>
      <c r="H7" s="213">
        <f>Árbevétel!H14+Árbevétel!H23</f>
        <v>0</v>
      </c>
      <c r="I7" s="213">
        <f>Árbevétel!I14+Árbevétel!I23</f>
        <v>0</v>
      </c>
      <c r="J7" s="213">
        <f>Árbevétel!J14+Árbevétel!J23</f>
        <v>0</v>
      </c>
      <c r="K7" s="213">
        <f>Árbevétel!K14+Árbevétel!K23</f>
        <v>0</v>
      </c>
      <c r="L7" s="213">
        <f>Árbevétel!L14+Árbevétel!L23</f>
        <v>0</v>
      </c>
      <c r="M7" s="213">
        <f>Árbevétel!M14+Árbevétel!M23</f>
        <v>0</v>
      </c>
      <c r="N7" s="213">
        <f>Árbevétel!N14+Árbevétel!N23</f>
        <v>0</v>
      </c>
      <c r="O7" s="213">
        <f>Árbevétel!O14+Árbevétel!O23</f>
        <v>0</v>
      </c>
      <c r="P7" s="235">
        <f>Árbevétel!P14+Árbevétel!P23</f>
        <v>0</v>
      </c>
      <c r="Q7" s="213">
        <f>Árbevétel!Q14+Árbevétel!Q23</f>
        <v>0</v>
      </c>
      <c r="R7" s="213">
        <f>Árbevétel!R14+Árbevétel!R23</f>
        <v>0</v>
      </c>
      <c r="S7" s="213">
        <f>Árbevétel!S14+Árbevétel!S23</f>
        <v>0</v>
      </c>
      <c r="T7" s="213">
        <f>Árbevétel!T14+Árbevétel!T23</f>
        <v>0</v>
      </c>
      <c r="U7" s="213">
        <f>Árbevétel!U14+Árbevétel!U23</f>
        <v>0</v>
      </c>
      <c r="V7" s="213">
        <f>Árbevétel!V14+Árbevétel!V23</f>
        <v>0</v>
      </c>
      <c r="W7" s="213">
        <f>Árbevétel!W14+Árbevétel!W23</f>
        <v>0</v>
      </c>
      <c r="X7" s="213">
        <f>Árbevétel!X14+Árbevétel!X23</f>
        <v>0</v>
      </c>
      <c r="Y7" s="213">
        <f>Árbevétel!Y14+Árbevétel!Y23</f>
        <v>0</v>
      </c>
      <c r="Z7" s="213">
        <f>Árbevétel!Z14+Árbevétel!Z23</f>
        <v>0</v>
      </c>
      <c r="AA7" s="213">
        <f>Árbevétel!AA14+Árbevétel!AA23</f>
        <v>0</v>
      </c>
      <c r="AB7" s="213">
        <f>Árbevétel!AB14+Árbevétel!AB23</f>
        <v>0</v>
      </c>
      <c r="AC7" s="235">
        <f>Árbevétel!AC14+Árbevétel!AC23</f>
        <v>0</v>
      </c>
      <c r="AD7" s="213">
        <f>Árbevétel!AD14+Árbevétel!AD23</f>
        <v>0</v>
      </c>
      <c r="AE7" s="213">
        <f>Árbevétel!AE14+Árbevétel!AE23</f>
        <v>0</v>
      </c>
      <c r="AF7" s="213">
        <f>Árbevétel!AF14+Árbevétel!AF23</f>
        <v>0</v>
      </c>
      <c r="AG7" s="213">
        <f>Árbevétel!AG14+Árbevétel!AG23</f>
        <v>0</v>
      </c>
      <c r="AH7" s="213">
        <f>Árbevétel!AH14+Árbevétel!AH23</f>
        <v>0</v>
      </c>
      <c r="AI7" s="213">
        <f>Árbevétel!AI14+Árbevétel!AI23</f>
        <v>0</v>
      </c>
      <c r="AJ7" s="213">
        <f>Árbevétel!AJ14+Árbevétel!AJ23</f>
        <v>0</v>
      </c>
      <c r="AK7" s="213">
        <f>Árbevétel!AK14+Árbevétel!AK23</f>
        <v>0</v>
      </c>
      <c r="AL7" s="213">
        <f>Árbevétel!AL14+Árbevétel!AL23</f>
        <v>0</v>
      </c>
      <c r="AM7" s="213">
        <f>Árbevétel!AM14+Árbevétel!AM23</f>
        <v>0</v>
      </c>
      <c r="AN7" s="213">
        <f>Árbevétel!AN14+Árbevétel!AN23</f>
        <v>0</v>
      </c>
      <c r="AO7" s="213">
        <f>Árbevétel!AO14+Árbevétel!AO23</f>
        <v>0</v>
      </c>
      <c r="AP7" s="235">
        <f>Árbevétel!AP14+Árbevétel!AP23</f>
        <v>0</v>
      </c>
    </row>
    <row r="8" spans="1:42" ht="13.5" customHeight="1" x14ac:dyDescent="0.2">
      <c r="A8" s="60"/>
      <c r="B8" s="60" t="s">
        <v>3</v>
      </c>
      <c r="C8" s="211" t="s">
        <v>4</v>
      </c>
      <c r="D8" s="213">
        <f>Árbevétel!D27</f>
        <v>0</v>
      </c>
      <c r="E8" s="213">
        <f>Árbevétel!E27</f>
        <v>0</v>
      </c>
      <c r="F8" s="213">
        <f>Árbevétel!F27</f>
        <v>0</v>
      </c>
      <c r="G8" s="213">
        <f>Árbevétel!G27</f>
        <v>0</v>
      </c>
      <c r="H8" s="213">
        <f>Árbevétel!H27</f>
        <v>0</v>
      </c>
      <c r="I8" s="213">
        <f>Árbevétel!I27</f>
        <v>0</v>
      </c>
      <c r="J8" s="213">
        <f>Árbevétel!J27</f>
        <v>0</v>
      </c>
      <c r="K8" s="213">
        <f>Árbevétel!K27</f>
        <v>0</v>
      </c>
      <c r="L8" s="213">
        <f>Árbevétel!L27</f>
        <v>0</v>
      </c>
      <c r="M8" s="213">
        <f>Árbevétel!M27</f>
        <v>0</v>
      </c>
      <c r="N8" s="213">
        <f>Árbevétel!N27</f>
        <v>0</v>
      </c>
      <c r="O8" s="213">
        <f>Árbevétel!O27</f>
        <v>0</v>
      </c>
      <c r="P8" s="235">
        <f>Árbevétel!P27</f>
        <v>0</v>
      </c>
      <c r="Q8" s="213">
        <f>Árbevétel!Q27</f>
        <v>0</v>
      </c>
      <c r="R8" s="213">
        <f>Árbevétel!R27</f>
        <v>0</v>
      </c>
      <c r="S8" s="213">
        <f>Árbevétel!S27</f>
        <v>0</v>
      </c>
      <c r="T8" s="213">
        <f>Árbevétel!T27</f>
        <v>0</v>
      </c>
      <c r="U8" s="213">
        <f>Árbevétel!U27</f>
        <v>0</v>
      </c>
      <c r="V8" s="213">
        <f>Árbevétel!V27</f>
        <v>0</v>
      </c>
      <c r="W8" s="213">
        <f>Árbevétel!W27</f>
        <v>0</v>
      </c>
      <c r="X8" s="213">
        <f>Árbevétel!X27</f>
        <v>0</v>
      </c>
      <c r="Y8" s="213">
        <f>Árbevétel!Y27</f>
        <v>0</v>
      </c>
      <c r="Z8" s="213">
        <f>Árbevétel!Z27</f>
        <v>0</v>
      </c>
      <c r="AA8" s="213">
        <f>Árbevétel!AA27</f>
        <v>0</v>
      </c>
      <c r="AB8" s="213">
        <f>Árbevétel!AB27</f>
        <v>0</v>
      </c>
      <c r="AC8" s="235">
        <f>Árbevétel!AD27</f>
        <v>0</v>
      </c>
      <c r="AD8" s="213">
        <f>Árbevétel!AD27</f>
        <v>0</v>
      </c>
      <c r="AE8" s="213">
        <f>Árbevétel!AE27</f>
        <v>0</v>
      </c>
      <c r="AF8" s="213">
        <f>Árbevétel!AF27</f>
        <v>0</v>
      </c>
      <c r="AG8" s="213">
        <f>Árbevétel!AG27</f>
        <v>0</v>
      </c>
      <c r="AH8" s="213">
        <f>Árbevétel!AH27</f>
        <v>0</v>
      </c>
      <c r="AI8" s="213">
        <f>Árbevétel!AI27</f>
        <v>0</v>
      </c>
      <c r="AJ8" s="213">
        <f>Árbevétel!AJ27</f>
        <v>0</v>
      </c>
      <c r="AK8" s="213">
        <f>Árbevétel!AK27</f>
        <v>0</v>
      </c>
      <c r="AL8" s="213">
        <f>Árbevétel!AL27</f>
        <v>0</v>
      </c>
      <c r="AM8" s="213">
        <f>Árbevétel!AM27</f>
        <v>0</v>
      </c>
      <c r="AN8" s="213">
        <f>Árbevétel!AN27</f>
        <v>0</v>
      </c>
      <c r="AO8" s="213">
        <f>Árbevétel!AO27</f>
        <v>0</v>
      </c>
      <c r="AP8" s="235">
        <f>Árbevétel!AP27</f>
        <v>0</v>
      </c>
    </row>
    <row r="9" spans="1:42" x14ac:dyDescent="0.2">
      <c r="A9" s="60"/>
      <c r="B9" s="102" t="s">
        <v>60</v>
      </c>
      <c r="C9" s="212" t="s">
        <v>4</v>
      </c>
      <c r="D9" s="214">
        <f>D7+D8</f>
        <v>0</v>
      </c>
      <c r="E9" s="214">
        <f t="shared" ref="E9:AK9" si="8">E7+E8</f>
        <v>0</v>
      </c>
      <c r="F9" s="214">
        <f t="shared" si="8"/>
        <v>0</v>
      </c>
      <c r="G9" s="214">
        <f t="shared" si="8"/>
        <v>0</v>
      </c>
      <c r="H9" s="214">
        <f t="shared" si="8"/>
        <v>0</v>
      </c>
      <c r="I9" s="214">
        <f t="shared" si="8"/>
        <v>0</v>
      </c>
      <c r="J9" s="214">
        <f t="shared" si="8"/>
        <v>0</v>
      </c>
      <c r="K9" s="214">
        <f t="shared" si="8"/>
        <v>0</v>
      </c>
      <c r="L9" s="214">
        <f t="shared" si="8"/>
        <v>0</v>
      </c>
      <c r="M9" s="214">
        <f t="shared" si="8"/>
        <v>0</v>
      </c>
      <c r="N9" s="214">
        <f t="shared" si="8"/>
        <v>0</v>
      </c>
      <c r="O9" s="214">
        <f t="shared" si="8"/>
        <v>0</v>
      </c>
      <c r="P9" s="236">
        <f t="shared" ref="P9" si="9">P7+P8</f>
        <v>0</v>
      </c>
      <c r="Q9" s="214">
        <f t="shared" si="8"/>
        <v>0</v>
      </c>
      <c r="R9" s="214">
        <f t="shared" si="8"/>
        <v>0</v>
      </c>
      <c r="S9" s="214">
        <f t="shared" si="8"/>
        <v>0</v>
      </c>
      <c r="T9" s="214">
        <f t="shared" si="8"/>
        <v>0</v>
      </c>
      <c r="U9" s="214">
        <f t="shared" si="8"/>
        <v>0</v>
      </c>
      <c r="V9" s="214">
        <f t="shared" si="8"/>
        <v>0</v>
      </c>
      <c r="W9" s="214">
        <f t="shared" si="8"/>
        <v>0</v>
      </c>
      <c r="X9" s="214">
        <f t="shared" si="8"/>
        <v>0</v>
      </c>
      <c r="Y9" s="214">
        <f t="shared" si="8"/>
        <v>0</v>
      </c>
      <c r="Z9" s="214">
        <f t="shared" si="8"/>
        <v>0</v>
      </c>
      <c r="AA9" s="214">
        <f t="shared" si="8"/>
        <v>0</v>
      </c>
      <c r="AB9" s="214">
        <f t="shared" si="8"/>
        <v>0</v>
      </c>
      <c r="AC9" s="236">
        <f t="shared" si="8"/>
        <v>0</v>
      </c>
      <c r="AD9" s="214">
        <f t="shared" si="8"/>
        <v>0</v>
      </c>
      <c r="AE9" s="214">
        <f t="shared" si="8"/>
        <v>0</v>
      </c>
      <c r="AF9" s="214">
        <f t="shared" si="8"/>
        <v>0</v>
      </c>
      <c r="AG9" s="214">
        <f t="shared" si="8"/>
        <v>0</v>
      </c>
      <c r="AH9" s="214">
        <f t="shared" si="8"/>
        <v>0</v>
      </c>
      <c r="AI9" s="214">
        <f t="shared" si="8"/>
        <v>0</v>
      </c>
      <c r="AJ9" s="214">
        <f t="shared" si="8"/>
        <v>0</v>
      </c>
      <c r="AK9" s="214">
        <f t="shared" ref="AK9:AO9" si="10">AK7+AK8</f>
        <v>0</v>
      </c>
      <c r="AL9" s="214">
        <f t="shared" si="10"/>
        <v>0</v>
      </c>
      <c r="AM9" s="214">
        <f t="shared" si="10"/>
        <v>0</v>
      </c>
      <c r="AN9" s="214">
        <f t="shared" si="10"/>
        <v>0</v>
      </c>
      <c r="AO9" s="214">
        <f t="shared" si="10"/>
        <v>0</v>
      </c>
      <c r="AP9" s="236">
        <f t="shared" ref="AP9" si="11">AP7+AP8</f>
        <v>0</v>
      </c>
    </row>
    <row r="10" spans="1:42" x14ac:dyDescent="0.2">
      <c r="A10" s="60"/>
      <c r="B10" s="60" t="s">
        <v>160</v>
      </c>
      <c r="C10" s="211" t="s">
        <v>4</v>
      </c>
      <c r="D10" s="213">
        <f>Bérek!D17</f>
        <v>0</v>
      </c>
      <c r="E10" s="213">
        <f>Bérek!E17</f>
        <v>0</v>
      </c>
      <c r="F10" s="213">
        <f>Bérek!F17</f>
        <v>0</v>
      </c>
      <c r="G10" s="213">
        <f>Bérek!G17</f>
        <v>0</v>
      </c>
      <c r="H10" s="213">
        <f>Bérek!H17</f>
        <v>0</v>
      </c>
      <c r="I10" s="213">
        <f>Bérek!I17</f>
        <v>0</v>
      </c>
      <c r="J10" s="213">
        <f>Bérek!J17</f>
        <v>0</v>
      </c>
      <c r="K10" s="213">
        <f>Bérek!K17</f>
        <v>0</v>
      </c>
      <c r="L10" s="213">
        <f>Bérek!L17</f>
        <v>0</v>
      </c>
      <c r="M10" s="213">
        <f>Bérek!M17</f>
        <v>0</v>
      </c>
      <c r="N10" s="213">
        <f>Bérek!N17</f>
        <v>0</v>
      </c>
      <c r="O10" s="213">
        <f>Bérek!O17</f>
        <v>0</v>
      </c>
      <c r="P10" s="235">
        <f>Bérek!P17</f>
        <v>0</v>
      </c>
      <c r="Q10" s="213">
        <f>Bérek!Q17</f>
        <v>0</v>
      </c>
      <c r="R10" s="213">
        <f>Bérek!R17</f>
        <v>0</v>
      </c>
      <c r="S10" s="213">
        <f>Bérek!S17</f>
        <v>0</v>
      </c>
      <c r="T10" s="213">
        <f>Bérek!T17</f>
        <v>0</v>
      </c>
      <c r="U10" s="213">
        <f>Bérek!U17</f>
        <v>0</v>
      </c>
      <c r="V10" s="213">
        <f>Bérek!V17</f>
        <v>0</v>
      </c>
      <c r="W10" s="213">
        <f>Bérek!W17</f>
        <v>0</v>
      </c>
      <c r="X10" s="213">
        <f>Bérek!X17</f>
        <v>0</v>
      </c>
      <c r="Y10" s="213">
        <f>Bérek!Y17</f>
        <v>0</v>
      </c>
      <c r="Z10" s="213">
        <f>Bérek!Z17</f>
        <v>0</v>
      </c>
      <c r="AA10" s="213">
        <f>Bérek!AA17</f>
        <v>0</v>
      </c>
      <c r="AB10" s="213">
        <f>Bérek!AB17</f>
        <v>0</v>
      </c>
      <c r="AC10" s="235">
        <f>Bérek!AC17</f>
        <v>0</v>
      </c>
      <c r="AD10" s="213">
        <f>Bérek!AD17</f>
        <v>0</v>
      </c>
      <c r="AE10" s="213">
        <f>Bérek!AE17</f>
        <v>0</v>
      </c>
      <c r="AF10" s="213">
        <f>Bérek!AF17</f>
        <v>0</v>
      </c>
      <c r="AG10" s="213">
        <f>Bérek!AG17</f>
        <v>0</v>
      </c>
      <c r="AH10" s="213">
        <f>Bérek!AH17</f>
        <v>0</v>
      </c>
      <c r="AI10" s="213">
        <f>Bérek!AI17</f>
        <v>0</v>
      </c>
      <c r="AJ10" s="213">
        <f>Bérek!AJ17</f>
        <v>0</v>
      </c>
      <c r="AK10" s="213">
        <f>Bérek!AK17</f>
        <v>0</v>
      </c>
      <c r="AL10" s="213">
        <f>Bérek!AL17</f>
        <v>0</v>
      </c>
      <c r="AM10" s="213">
        <f>Bérek!AM17</f>
        <v>0</v>
      </c>
      <c r="AN10" s="213">
        <f>Bérek!AN17</f>
        <v>0</v>
      </c>
      <c r="AO10" s="213">
        <f>Bérek!AO17</f>
        <v>0</v>
      </c>
      <c r="AP10" s="235">
        <f>Bérek!AP17</f>
        <v>0</v>
      </c>
    </row>
    <row r="11" spans="1:42" x14ac:dyDescent="0.2">
      <c r="A11" s="60"/>
      <c r="B11" s="60" t="s">
        <v>18</v>
      </c>
      <c r="C11" s="211" t="s">
        <v>4</v>
      </c>
      <c r="D11" s="213">
        <f>Bérek!D21</f>
        <v>0</v>
      </c>
      <c r="E11" s="213">
        <f>Bérek!E21</f>
        <v>0</v>
      </c>
      <c r="F11" s="213">
        <f>Bérek!F21</f>
        <v>0</v>
      </c>
      <c r="G11" s="213">
        <f>Bérek!G21</f>
        <v>0</v>
      </c>
      <c r="H11" s="213">
        <f>Bérek!H21</f>
        <v>0</v>
      </c>
      <c r="I11" s="213">
        <f>Bérek!I21</f>
        <v>0</v>
      </c>
      <c r="J11" s="213">
        <f>Bérek!J21</f>
        <v>0</v>
      </c>
      <c r="K11" s="213">
        <f>Bérek!K21</f>
        <v>0</v>
      </c>
      <c r="L11" s="213">
        <f>Bérek!L21</f>
        <v>0</v>
      </c>
      <c r="M11" s="213">
        <f>Bérek!M21</f>
        <v>0</v>
      </c>
      <c r="N11" s="213">
        <f>Bérek!N21</f>
        <v>0</v>
      </c>
      <c r="O11" s="213">
        <f>Bérek!O21</f>
        <v>0</v>
      </c>
      <c r="P11" s="235">
        <f>Bérek!P21</f>
        <v>0</v>
      </c>
      <c r="Q11" s="213">
        <f>Bérek!Q21</f>
        <v>0</v>
      </c>
      <c r="R11" s="213">
        <f>Bérek!R21</f>
        <v>0</v>
      </c>
      <c r="S11" s="213">
        <f>Bérek!S21</f>
        <v>0</v>
      </c>
      <c r="T11" s="213">
        <f>Bérek!T21</f>
        <v>0</v>
      </c>
      <c r="U11" s="213">
        <f>Bérek!U21</f>
        <v>0</v>
      </c>
      <c r="V11" s="213">
        <f>Bérek!V21</f>
        <v>0</v>
      </c>
      <c r="W11" s="213">
        <f>Bérek!W21</f>
        <v>0</v>
      </c>
      <c r="X11" s="213">
        <f>Bérek!X21</f>
        <v>0</v>
      </c>
      <c r="Y11" s="213">
        <f>Bérek!Y21</f>
        <v>0</v>
      </c>
      <c r="Z11" s="213">
        <f>Bérek!Z21</f>
        <v>0</v>
      </c>
      <c r="AA11" s="213">
        <f>Bérek!AA21</f>
        <v>0</v>
      </c>
      <c r="AB11" s="213">
        <f>Bérek!AB21</f>
        <v>0</v>
      </c>
      <c r="AC11" s="235">
        <f>Bérek!AC21</f>
        <v>0</v>
      </c>
      <c r="AD11" s="213">
        <f>Bérek!AD21</f>
        <v>0</v>
      </c>
      <c r="AE11" s="213">
        <f>Bérek!AE21</f>
        <v>0</v>
      </c>
      <c r="AF11" s="213">
        <f>Bérek!AF21</f>
        <v>0</v>
      </c>
      <c r="AG11" s="213">
        <f>Bérek!AG21</f>
        <v>0</v>
      </c>
      <c r="AH11" s="213">
        <f>Bérek!AH21</f>
        <v>0</v>
      </c>
      <c r="AI11" s="213">
        <f>Bérek!AI21</f>
        <v>0</v>
      </c>
      <c r="AJ11" s="213">
        <f>Bérek!AJ21</f>
        <v>0</v>
      </c>
      <c r="AK11" s="213">
        <f>Bérek!AK21</f>
        <v>0</v>
      </c>
      <c r="AL11" s="213">
        <f>Bérek!AL21</f>
        <v>0</v>
      </c>
      <c r="AM11" s="213">
        <f>Bérek!AM21</f>
        <v>0</v>
      </c>
      <c r="AN11" s="213">
        <f>Bérek!AN21</f>
        <v>0</v>
      </c>
      <c r="AO11" s="213">
        <f>Bérek!AO21</f>
        <v>0</v>
      </c>
      <c r="AP11" s="235">
        <f>Bérek!AP21</f>
        <v>0</v>
      </c>
    </row>
    <row r="12" spans="1:42" x14ac:dyDescent="0.2">
      <c r="A12" s="60"/>
      <c r="B12" s="60" t="s">
        <v>161</v>
      </c>
      <c r="C12" s="211" t="s">
        <v>4</v>
      </c>
      <c r="D12" s="213"/>
      <c r="E12" s="213"/>
      <c r="F12" s="213"/>
      <c r="G12" s="213"/>
      <c r="H12" s="213"/>
      <c r="I12" s="213"/>
      <c r="J12" s="213"/>
      <c r="K12" s="213"/>
      <c r="L12" s="213"/>
      <c r="M12" s="213"/>
      <c r="N12" s="213"/>
      <c r="O12" s="213"/>
      <c r="P12" s="235"/>
      <c r="Q12" s="213"/>
      <c r="R12" s="213"/>
      <c r="S12" s="213"/>
      <c r="T12" s="213"/>
      <c r="U12" s="213"/>
      <c r="V12" s="213"/>
      <c r="W12" s="213"/>
      <c r="X12" s="213"/>
      <c r="Y12" s="213"/>
      <c r="Z12" s="213"/>
      <c r="AA12" s="213"/>
      <c r="AB12" s="213"/>
      <c r="AC12" s="235"/>
      <c r="AD12" s="213"/>
      <c r="AE12" s="213"/>
      <c r="AF12" s="213"/>
      <c r="AG12" s="213"/>
      <c r="AH12" s="213"/>
      <c r="AI12" s="213"/>
      <c r="AJ12" s="213"/>
      <c r="AK12" s="213"/>
      <c r="AL12" s="213"/>
      <c r="AM12" s="213"/>
      <c r="AN12" s="213"/>
      <c r="AO12" s="213"/>
      <c r="AP12" s="235"/>
    </row>
    <row r="13" spans="1:42" x14ac:dyDescent="0.2">
      <c r="A13" s="60"/>
      <c r="B13" s="102" t="s">
        <v>18</v>
      </c>
      <c r="C13" s="212" t="s">
        <v>4</v>
      </c>
      <c r="D13" s="214">
        <f>SUM(D10:D11)</f>
        <v>0</v>
      </c>
      <c r="E13" s="214">
        <f t="shared" ref="E13:AK13" si="12">SUM(E10:E11)</f>
        <v>0</v>
      </c>
      <c r="F13" s="214">
        <f t="shared" si="12"/>
        <v>0</v>
      </c>
      <c r="G13" s="214">
        <f t="shared" si="12"/>
        <v>0</v>
      </c>
      <c r="H13" s="214">
        <f t="shared" si="12"/>
        <v>0</v>
      </c>
      <c r="I13" s="214">
        <f t="shared" si="12"/>
        <v>0</v>
      </c>
      <c r="J13" s="214">
        <f t="shared" si="12"/>
        <v>0</v>
      </c>
      <c r="K13" s="214">
        <f t="shared" si="12"/>
        <v>0</v>
      </c>
      <c r="L13" s="214">
        <f t="shared" si="12"/>
        <v>0</v>
      </c>
      <c r="M13" s="214">
        <f t="shared" si="12"/>
        <v>0</v>
      </c>
      <c r="N13" s="214">
        <f t="shared" si="12"/>
        <v>0</v>
      </c>
      <c r="O13" s="214">
        <f t="shared" si="12"/>
        <v>0</v>
      </c>
      <c r="P13" s="236">
        <f t="shared" ref="P13" si="13">SUM(P10:P11)</f>
        <v>0</v>
      </c>
      <c r="Q13" s="214">
        <f t="shared" si="12"/>
        <v>0</v>
      </c>
      <c r="R13" s="214">
        <f t="shared" si="12"/>
        <v>0</v>
      </c>
      <c r="S13" s="214">
        <f t="shared" si="12"/>
        <v>0</v>
      </c>
      <c r="T13" s="214">
        <f t="shared" si="12"/>
        <v>0</v>
      </c>
      <c r="U13" s="214">
        <f t="shared" si="12"/>
        <v>0</v>
      </c>
      <c r="V13" s="214">
        <f t="shared" si="12"/>
        <v>0</v>
      </c>
      <c r="W13" s="214">
        <f t="shared" si="12"/>
        <v>0</v>
      </c>
      <c r="X13" s="214">
        <f t="shared" si="12"/>
        <v>0</v>
      </c>
      <c r="Y13" s="214">
        <f t="shared" si="12"/>
        <v>0</v>
      </c>
      <c r="Z13" s="214">
        <f t="shared" si="12"/>
        <v>0</v>
      </c>
      <c r="AA13" s="214">
        <f t="shared" si="12"/>
        <v>0</v>
      </c>
      <c r="AB13" s="214">
        <f t="shared" si="12"/>
        <v>0</v>
      </c>
      <c r="AC13" s="236">
        <f t="shared" si="12"/>
        <v>0</v>
      </c>
      <c r="AD13" s="214">
        <f t="shared" si="12"/>
        <v>0</v>
      </c>
      <c r="AE13" s="214">
        <f t="shared" si="12"/>
        <v>0</v>
      </c>
      <c r="AF13" s="214">
        <f t="shared" si="12"/>
        <v>0</v>
      </c>
      <c r="AG13" s="214">
        <f t="shared" si="12"/>
        <v>0</v>
      </c>
      <c r="AH13" s="214">
        <f t="shared" si="12"/>
        <v>0</v>
      </c>
      <c r="AI13" s="214">
        <f t="shared" si="12"/>
        <v>0</v>
      </c>
      <c r="AJ13" s="214">
        <f t="shared" si="12"/>
        <v>0</v>
      </c>
      <c r="AK13" s="214">
        <f t="shared" ref="AK13:AO13" si="14">SUM(AK10:AK11)</f>
        <v>0</v>
      </c>
      <c r="AL13" s="214">
        <f t="shared" si="14"/>
        <v>0</v>
      </c>
      <c r="AM13" s="214">
        <f t="shared" si="14"/>
        <v>0</v>
      </c>
      <c r="AN13" s="214">
        <f t="shared" si="14"/>
        <v>0</v>
      </c>
      <c r="AO13" s="214">
        <f t="shared" si="14"/>
        <v>0</v>
      </c>
      <c r="AP13" s="236">
        <f t="shared" ref="AP13" si="15">SUM(AP10:AP11)</f>
        <v>0</v>
      </c>
    </row>
    <row r="14" spans="1:42" x14ac:dyDescent="0.2">
      <c r="A14" s="60"/>
      <c r="B14" s="63" t="s">
        <v>113</v>
      </c>
      <c r="C14" s="211" t="s">
        <v>4</v>
      </c>
      <c r="D14" s="213">
        <f>'Opex &amp; Capex'!C27</f>
        <v>0</v>
      </c>
      <c r="E14" s="213">
        <f>'Opex &amp; Capex'!D27</f>
        <v>0</v>
      </c>
      <c r="F14" s="213">
        <f>'Opex &amp; Capex'!E27</f>
        <v>0</v>
      </c>
      <c r="G14" s="213">
        <f>'Opex &amp; Capex'!F27</f>
        <v>0</v>
      </c>
      <c r="H14" s="213">
        <f>'Opex &amp; Capex'!G27</f>
        <v>0</v>
      </c>
      <c r="I14" s="213">
        <f>'Opex &amp; Capex'!H27</f>
        <v>0</v>
      </c>
      <c r="J14" s="213">
        <f>'Opex &amp; Capex'!I27</f>
        <v>0</v>
      </c>
      <c r="K14" s="213">
        <f>'Opex &amp; Capex'!J27</f>
        <v>0</v>
      </c>
      <c r="L14" s="213">
        <f>'Opex &amp; Capex'!K27</f>
        <v>0</v>
      </c>
      <c r="M14" s="213">
        <f>'Opex &amp; Capex'!L27</f>
        <v>0</v>
      </c>
      <c r="N14" s="213">
        <f>'Opex &amp; Capex'!M27</f>
        <v>0</v>
      </c>
      <c r="O14" s="213">
        <f>'Opex &amp; Capex'!N27</f>
        <v>0</v>
      </c>
      <c r="P14" s="235">
        <f>'Opex &amp; Capex'!O27</f>
        <v>0</v>
      </c>
      <c r="Q14" s="213">
        <f>'Opex &amp; Capex'!P27</f>
        <v>0</v>
      </c>
      <c r="R14" s="213">
        <f>'Opex &amp; Capex'!Q27</f>
        <v>0</v>
      </c>
      <c r="S14" s="213">
        <f>'Opex &amp; Capex'!R27</f>
        <v>0</v>
      </c>
      <c r="T14" s="213">
        <f>'Opex &amp; Capex'!S27</f>
        <v>0</v>
      </c>
      <c r="U14" s="213">
        <f>'Opex &amp; Capex'!T27</f>
        <v>0</v>
      </c>
      <c r="V14" s="213">
        <f>'Opex &amp; Capex'!U27</f>
        <v>0</v>
      </c>
      <c r="W14" s="213">
        <f>'Opex &amp; Capex'!V27</f>
        <v>0</v>
      </c>
      <c r="X14" s="213">
        <f>'Opex &amp; Capex'!W27</f>
        <v>0</v>
      </c>
      <c r="Y14" s="213">
        <f>'Opex &amp; Capex'!X27</f>
        <v>0</v>
      </c>
      <c r="Z14" s="213">
        <f>'Opex &amp; Capex'!Y27</f>
        <v>0</v>
      </c>
      <c r="AA14" s="213">
        <f>'Opex &amp; Capex'!Z27</f>
        <v>0</v>
      </c>
      <c r="AB14" s="213">
        <f>'Opex &amp; Capex'!AA27</f>
        <v>0</v>
      </c>
      <c r="AC14" s="235">
        <f>'Opex &amp; Capex'!AB27</f>
        <v>0</v>
      </c>
      <c r="AD14" s="213">
        <f>'Opex &amp; Capex'!AC27</f>
        <v>0</v>
      </c>
      <c r="AE14" s="213">
        <f>'Opex &amp; Capex'!AD27</f>
        <v>0</v>
      </c>
      <c r="AF14" s="213">
        <f>'Opex &amp; Capex'!AE27</f>
        <v>0</v>
      </c>
      <c r="AG14" s="213">
        <f>'Opex &amp; Capex'!AF27</f>
        <v>0</v>
      </c>
      <c r="AH14" s="213">
        <f>'Opex &amp; Capex'!AG27</f>
        <v>0</v>
      </c>
      <c r="AI14" s="213">
        <f>'Opex &amp; Capex'!AH27</f>
        <v>0</v>
      </c>
      <c r="AJ14" s="213">
        <f>'Opex &amp; Capex'!AI27</f>
        <v>0</v>
      </c>
      <c r="AK14" s="213">
        <f>'Opex &amp; Capex'!AJ27</f>
        <v>0</v>
      </c>
      <c r="AL14" s="213">
        <f>'Opex &amp; Capex'!AK27</f>
        <v>0</v>
      </c>
      <c r="AM14" s="213">
        <f>'Opex &amp; Capex'!AL27</f>
        <v>0</v>
      </c>
      <c r="AN14" s="213">
        <f>'Opex &amp; Capex'!AM27</f>
        <v>0</v>
      </c>
      <c r="AO14" s="213">
        <f>'Opex &amp; Capex'!AN27</f>
        <v>0</v>
      </c>
      <c r="AP14" s="235">
        <f>'Opex &amp; Capex'!AO27</f>
        <v>0</v>
      </c>
    </row>
    <row r="15" spans="1:42" x14ac:dyDescent="0.2">
      <c r="A15" s="60"/>
      <c r="B15" s="63" t="s">
        <v>137</v>
      </c>
      <c r="C15" s="211" t="s">
        <v>4</v>
      </c>
      <c r="D15" s="213">
        <f>'Opex &amp; Capex'!C22</f>
        <v>0</v>
      </c>
      <c r="E15" s="213">
        <f>'Opex &amp; Capex'!D22</f>
        <v>0</v>
      </c>
      <c r="F15" s="213">
        <f>'Opex &amp; Capex'!E22</f>
        <v>0</v>
      </c>
      <c r="G15" s="213">
        <f>'Opex &amp; Capex'!F22</f>
        <v>0</v>
      </c>
      <c r="H15" s="213">
        <f>'Opex &amp; Capex'!G22</f>
        <v>0</v>
      </c>
      <c r="I15" s="213">
        <f>'Opex &amp; Capex'!H22</f>
        <v>0</v>
      </c>
      <c r="J15" s="213">
        <f>'Opex &amp; Capex'!I22</f>
        <v>0</v>
      </c>
      <c r="K15" s="213">
        <f>'Opex &amp; Capex'!J22</f>
        <v>0</v>
      </c>
      <c r="L15" s="213">
        <f>'Opex &amp; Capex'!K22</f>
        <v>0</v>
      </c>
      <c r="M15" s="213">
        <f>'Opex &amp; Capex'!L22</f>
        <v>0</v>
      </c>
      <c r="N15" s="213">
        <f>'Opex &amp; Capex'!M22</f>
        <v>0</v>
      </c>
      <c r="O15" s="213">
        <f>'Opex &amp; Capex'!N22</f>
        <v>0</v>
      </c>
      <c r="P15" s="235">
        <f>'Opex &amp; Capex'!O22</f>
        <v>0</v>
      </c>
      <c r="Q15" s="213">
        <f>'Opex &amp; Capex'!P22</f>
        <v>0</v>
      </c>
      <c r="R15" s="213">
        <f>'Opex &amp; Capex'!Q22</f>
        <v>0</v>
      </c>
      <c r="S15" s="213">
        <f>'Opex &amp; Capex'!R22</f>
        <v>0</v>
      </c>
      <c r="T15" s="213">
        <f>'Opex &amp; Capex'!S22</f>
        <v>0</v>
      </c>
      <c r="U15" s="213">
        <f>'Opex &amp; Capex'!T22</f>
        <v>0</v>
      </c>
      <c r="V15" s="213">
        <f>'Opex &amp; Capex'!U22</f>
        <v>0</v>
      </c>
      <c r="W15" s="213">
        <f>'Opex &amp; Capex'!V22</f>
        <v>0</v>
      </c>
      <c r="X15" s="213">
        <f>'Opex &amp; Capex'!W22</f>
        <v>0</v>
      </c>
      <c r="Y15" s="213">
        <f>'Opex &amp; Capex'!X22</f>
        <v>0</v>
      </c>
      <c r="Z15" s="213">
        <f>'Opex &amp; Capex'!Y22</f>
        <v>0</v>
      </c>
      <c r="AA15" s="213">
        <f>'Opex &amp; Capex'!Z22</f>
        <v>0</v>
      </c>
      <c r="AB15" s="213">
        <f>'Opex &amp; Capex'!AA22</f>
        <v>0</v>
      </c>
      <c r="AC15" s="235">
        <f>'Opex &amp; Capex'!AB22</f>
        <v>0</v>
      </c>
      <c r="AD15" s="213">
        <f>'Opex &amp; Capex'!AC22</f>
        <v>0</v>
      </c>
      <c r="AE15" s="213">
        <f>'Opex &amp; Capex'!AD22</f>
        <v>0</v>
      </c>
      <c r="AF15" s="213">
        <f>'Opex &amp; Capex'!AE22</f>
        <v>0</v>
      </c>
      <c r="AG15" s="213">
        <f>'Opex &amp; Capex'!AF22</f>
        <v>0</v>
      </c>
      <c r="AH15" s="213">
        <f>'Opex &amp; Capex'!AG22</f>
        <v>0</v>
      </c>
      <c r="AI15" s="213">
        <f>'Opex &amp; Capex'!AH22</f>
        <v>0</v>
      </c>
      <c r="AJ15" s="213">
        <f>'Opex &amp; Capex'!AI22</f>
        <v>0</v>
      </c>
      <c r="AK15" s="213">
        <f>'Opex &amp; Capex'!AJ22</f>
        <v>0</v>
      </c>
      <c r="AL15" s="213">
        <f>'Opex &amp; Capex'!AK22</f>
        <v>0</v>
      </c>
      <c r="AM15" s="213">
        <f>'Opex &amp; Capex'!AL22</f>
        <v>0</v>
      </c>
      <c r="AN15" s="213">
        <f>'Opex &amp; Capex'!AM22</f>
        <v>0</v>
      </c>
      <c r="AO15" s="213">
        <f>'Opex &amp; Capex'!AN22</f>
        <v>0</v>
      </c>
      <c r="AP15" s="235">
        <f>'Opex &amp; Capex'!AO22</f>
        <v>0</v>
      </c>
    </row>
    <row r="16" spans="1:42" x14ac:dyDescent="0.2">
      <c r="A16" s="60"/>
      <c r="B16" s="63" t="s">
        <v>153</v>
      </c>
      <c r="C16" s="211" t="s">
        <v>4</v>
      </c>
      <c r="D16" s="213">
        <f>'Opex &amp; Capex'!C17</f>
        <v>0</v>
      </c>
      <c r="E16" s="213">
        <f>'Opex &amp; Capex'!D17</f>
        <v>0</v>
      </c>
      <c r="F16" s="213">
        <f>'Opex &amp; Capex'!E17</f>
        <v>0</v>
      </c>
      <c r="G16" s="213">
        <f>'Opex &amp; Capex'!F17</f>
        <v>0</v>
      </c>
      <c r="H16" s="213">
        <f>'Opex &amp; Capex'!G17</f>
        <v>0</v>
      </c>
      <c r="I16" s="213">
        <f>'Opex &amp; Capex'!H17</f>
        <v>0</v>
      </c>
      <c r="J16" s="213">
        <f>'Opex &amp; Capex'!I17</f>
        <v>0</v>
      </c>
      <c r="K16" s="213">
        <f>'Opex &amp; Capex'!J17</f>
        <v>0</v>
      </c>
      <c r="L16" s="213">
        <f>'Opex &amp; Capex'!K17</f>
        <v>0</v>
      </c>
      <c r="M16" s="213">
        <f>'Opex &amp; Capex'!L17</f>
        <v>0</v>
      </c>
      <c r="N16" s="213">
        <f>'Opex &amp; Capex'!M17</f>
        <v>0</v>
      </c>
      <c r="O16" s="213">
        <f>'Opex &amp; Capex'!N17</f>
        <v>0</v>
      </c>
      <c r="P16" s="235">
        <f>'Opex &amp; Capex'!O17</f>
        <v>0</v>
      </c>
      <c r="Q16" s="213">
        <f>'Opex &amp; Capex'!P17</f>
        <v>0</v>
      </c>
      <c r="R16" s="213">
        <f>'Opex &amp; Capex'!Q17</f>
        <v>0</v>
      </c>
      <c r="S16" s="213">
        <f>'Opex &amp; Capex'!R17</f>
        <v>0</v>
      </c>
      <c r="T16" s="213">
        <f>'Opex &amp; Capex'!S17</f>
        <v>0</v>
      </c>
      <c r="U16" s="213">
        <f>'Opex &amp; Capex'!T17</f>
        <v>0</v>
      </c>
      <c r="V16" s="213">
        <f>'Opex &amp; Capex'!U17</f>
        <v>0</v>
      </c>
      <c r="W16" s="213">
        <f>'Opex &amp; Capex'!V17</f>
        <v>0</v>
      </c>
      <c r="X16" s="213">
        <f>'Opex &amp; Capex'!W17</f>
        <v>0</v>
      </c>
      <c r="Y16" s="213">
        <f>'Opex &amp; Capex'!X17</f>
        <v>0</v>
      </c>
      <c r="Z16" s="213">
        <f>'Opex &amp; Capex'!Y17</f>
        <v>0</v>
      </c>
      <c r="AA16" s="213">
        <f>'Opex &amp; Capex'!Z17</f>
        <v>0</v>
      </c>
      <c r="AB16" s="213">
        <f>'Opex &amp; Capex'!AA17</f>
        <v>0</v>
      </c>
      <c r="AC16" s="235">
        <f>'Opex &amp; Capex'!AB17</f>
        <v>0</v>
      </c>
      <c r="AD16" s="213">
        <f>'Opex &amp; Capex'!AC17</f>
        <v>0</v>
      </c>
      <c r="AE16" s="213">
        <f>'Opex &amp; Capex'!AD17</f>
        <v>0</v>
      </c>
      <c r="AF16" s="213">
        <f>'Opex &amp; Capex'!AE17</f>
        <v>0</v>
      </c>
      <c r="AG16" s="213">
        <f>'Opex &amp; Capex'!AF17</f>
        <v>0</v>
      </c>
      <c r="AH16" s="213">
        <f>'Opex &amp; Capex'!AG17</f>
        <v>0</v>
      </c>
      <c r="AI16" s="213">
        <f>'Opex &amp; Capex'!AH17</f>
        <v>0</v>
      </c>
      <c r="AJ16" s="213">
        <f>'Opex &amp; Capex'!AI17</f>
        <v>0</v>
      </c>
      <c r="AK16" s="213">
        <f>'Opex &amp; Capex'!AJ17</f>
        <v>0</v>
      </c>
      <c r="AL16" s="213">
        <f>'Opex &amp; Capex'!AK17</f>
        <v>0</v>
      </c>
      <c r="AM16" s="213">
        <f>'Opex &amp; Capex'!AL17</f>
        <v>0</v>
      </c>
      <c r="AN16" s="213">
        <f>'Opex &amp; Capex'!AM17</f>
        <v>0</v>
      </c>
      <c r="AO16" s="213">
        <f>'Opex &amp; Capex'!AN17</f>
        <v>0</v>
      </c>
      <c r="AP16" s="235">
        <f>'Opex &amp; Capex'!AO17</f>
        <v>0</v>
      </c>
    </row>
    <row r="17" spans="1:42" x14ac:dyDescent="0.2">
      <c r="A17" s="60"/>
      <c r="B17" s="63" t="s">
        <v>115</v>
      </c>
      <c r="C17" s="211" t="s">
        <v>4</v>
      </c>
      <c r="D17" s="213">
        <f>'Opex &amp; Capex'!C23</f>
        <v>0</v>
      </c>
      <c r="E17" s="213">
        <f>'Opex &amp; Capex'!D23</f>
        <v>0</v>
      </c>
      <c r="F17" s="213">
        <f>'Opex &amp; Capex'!E23</f>
        <v>0</v>
      </c>
      <c r="G17" s="213">
        <f>'Opex &amp; Capex'!F23</f>
        <v>0</v>
      </c>
      <c r="H17" s="213">
        <f>'Opex &amp; Capex'!G23</f>
        <v>0</v>
      </c>
      <c r="I17" s="213">
        <f>'Opex &amp; Capex'!H23</f>
        <v>0</v>
      </c>
      <c r="J17" s="213">
        <f>'Opex &amp; Capex'!I23</f>
        <v>0</v>
      </c>
      <c r="K17" s="213">
        <f>'Opex &amp; Capex'!J23</f>
        <v>0</v>
      </c>
      <c r="L17" s="213">
        <f>'Opex &amp; Capex'!K23</f>
        <v>0</v>
      </c>
      <c r="M17" s="213">
        <f>'Opex &amp; Capex'!L23</f>
        <v>0</v>
      </c>
      <c r="N17" s="213">
        <f>'Opex &amp; Capex'!M23</f>
        <v>0</v>
      </c>
      <c r="O17" s="213">
        <f>'Opex &amp; Capex'!N23</f>
        <v>0</v>
      </c>
      <c r="P17" s="235">
        <f>'Opex &amp; Capex'!O23</f>
        <v>0</v>
      </c>
      <c r="Q17" s="213">
        <f>'Opex &amp; Capex'!P23</f>
        <v>0</v>
      </c>
      <c r="R17" s="213">
        <f>'Opex &amp; Capex'!Q23</f>
        <v>0</v>
      </c>
      <c r="S17" s="213">
        <f>'Opex &amp; Capex'!R23</f>
        <v>0</v>
      </c>
      <c r="T17" s="213">
        <f>'Opex &amp; Capex'!S23</f>
        <v>0</v>
      </c>
      <c r="U17" s="213">
        <f>'Opex &amp; Capex'!T23</f>
        <v>0</v>
      </c>
      <c r="V17" s="213">
        <f>'Opex &amp; Capex'!U23</f>
        <v>0</v>
      </c>
      <c r="W17" s="213">
        <f>'Opex &amp; Capex'!V23</f>
        <v>0</v>
      </c>
      <c r="X17" s="213">
        <f>'Opex &amp; Capex'!W23</f>
        <v>0</v>
      </c>
      <c r="Y17" s="213">
        <f>'Opex &amp; Capex'!X23</f>
        <v>0</v>
      </c>
      <c r="Z17" s="213">
        <f>'Opex &amp; Capex'!Y23</f>
        <v>0</v>
      </c>
      <c r="AA17" s="213">
        <f>'Opex &amp; Capex'!Z23</f>
        <v>0</v>
      </c>
      <c r="AB17" s="213">
        <f>'Opex &amp; Capex'!AA23</f>
        <v>0</v>
      </c>
      <c r="AC17" s="235">
        <f>'Opex &amp; Capex'!AB23</f>
        <v>0</v>
      </c>
      <c r="AD17" s="213">
        <f>'Opex &amp; Capex'!AC23</f>
        <v>0</v>
      </c>
      <c r="AE17" s="213">
        <f>'Opex &amp; Capex'!AD23</f>
        <v>0</v>
      </c>
      <c r="AF17" s="213">
        <f>'Opex &amp; Capex'!AE23</f>
        <v>0</v>
      </c>
      <c r="AG17" s="213">
        <f>'Opex &amp; Capex'!AF23</f>
        <v>0</v>
      </c>
      <c r="AH17" s="213">
        <f>'Opex &amp; Capex'!AG23</f>
        <v>0</v>
      </c>
      <c r="AI17" s="213">
        <f>'Opex &amp; Capex'!AH23</f>
        <v>0</v>
      </c>
      <c r="AJ17" s="213">
        <f>'Opex &amp; Capex'!AI23</f>
        <v>0</v>
      </c>
      <c r="AK17" s="213">
        <f>'Opex &amp; Capex'!AJ23</f>
        <v>0</v>
      </c>
      <c r="AL17" s="213">
        <f>'Opex &amp; Capex'!AK23</f>
        <v>0</v>
      </c>
      <c r="AM17" s="213">
        <f>'Opex &amp; Capex'!AL23</f>
        <v>0</v>
      </c>
      <c r="AN17" s="213">
        <f>'Opex &amp; Capex'!AM23</f>
        <v>0</v>
      </c>
      <c r="AO17" s="213">
        <f>'Opex &amp; Capex'!AN23</f>
        <v>0</v>
      </c>
      <c r="AP17" s="235">
        <f>'Opex &amp; Capex'!AO23</f>
        <v>0</v>
      </c>
    </row>
    <row r="18" spans="1:42" x14ac:dyDescent="0.2">
      <c r="A18" s="60"/>
      <c r="B18" s="63" t="s">
        <v>62</v>
      </c>
      <c r="C18" s="211" t="s">
        <v>4</v>
      </c>
      <c r="D18" s="213">
        <f>'Opex &amp; Capex'!C28</f>
        <v>0</v>
      </c>
      <c r="E18" s="213">
        <f>'Opex &amp; Capex'!D28</f>
        <v>0</v>
      </c>
      <c r="F18" s="213">
        <f>'Opex &amp; Capex'!E28</f>
        <v>0</v>
      </c>
      <c r="G18" s="213">
        <f>'Opex &amp; Capex'!F28</f>
        <v>0</v>
      </c>
      <c r="H18" s="213">
        <f>'Opex &amp; Capex'!G28</f>
        <v>0</v>
      </c>
      <c r="I18" s="213">
        <f>'Opex &amp; Capex'!H28</f>
        <v>0</v>
      </c>
      <c r="J18" s="213">
        <f>'Opex &amp; Capex'!I28</f>
        <v>0</v>
      </c>
      <c r="K18" s="213">
        <f>'Opex &amp; Capex'!J28</f>
        <v>0</v>
      </c>
      <c r="L18" s="213">
        <f>'Opex &amp; Capex'!K28</f>
        <v>0</v>
      </c>
      <c r="M18" s="213">
        <f>'Opex &amp; Capex'!L28</f>
        <v>0</v>
      </c>
      <c r="N18" s="213">
        <f>'Opex &amp; Capex'!M28</f>
        <v>0</v>
      </c>
      <c r="O18" s="213">
        <f>'Opex &amp; Capex'!N28</f>
        <v>0</v>
      </c>
      <c r="P18" s="235">
        <f>'Opex &amp; Capex'!O28</f>
        <v>0</v>
      </c>
      <c r="Q18" s="213">
        <f>'Opex &amp; Capex'!P28</f>
        <v>0</v>
      </c>
      <c r="R18" s="213">
        <f>'Opex &amp; Capex'!Q28</f>
        <v>0</v>
      </c>
      <c r="S18" s="213">
        <f>'Opex &amp; Capex'!R28</f>
        <v>0</v>
      </c>
      <c r="T18" s="213">
        <f>'Opex &amp; Capex'!S28</f>
        <v>0</v>
      </c>
      <c r="U18" s="213">
        <f>'Opex &amp; Capex'!T28</f>
        <v>0</v>
      </c>
      <c r="V18" s="213">
        <f>'Opex &amp; Capex'!U28</f>
        <v>0</v>
      </c>
      <c r="W18" s="213">
        <f>'Opex &amp; Capex'!V28</f>
        <v>0</v>
      </c>
      <c r="X18" s="213">
        <f>'Opex &amp; Capex'!W28</f>
        <v>0</v>
      </c>
      <c r="Y18" s="213">
        <f>'Opex &amp; Capex'!X28</f>
        <v>0</v>
      </c>
      <c r="Z18" s="213">
        <f>'Opex &amp; Capex'!Y28</f>
        <v>0</v>
      </c>
      <c r="AA18" s="213">
        <f>'Opex &amp; Capex'!Z28</f>
        <v>0</v>
      </c>
      <c r="AB18" s="213">
        <f>'Opex &amp; Capex'!AA28</f>
        <v>0</v>
      </c>
      <c r="AC18" s="235">
        <f>'Opex &amp; Capex'!AB28</f>
        <v>0</v>
      </c>
      <c r="AD18" s="213">
        <f>'Opex &amp; Capex'!AC28</f>
        <v>0</v>
      </c>
      <c r="AE18" s="213">
        <f>'Opex &amp; Capex'!AD28</f>
        <v>0</v>
      </c>
      <c r="AF18" s="213">
        <f>'Opex &amp; Capex'!AE28</f>
        <v>0</v>
      </c>
      <c r="AG18" s="213">
        <f>'Opex &amp; Capex'!AF28</f>
        <v>0</v>
      </c>
      <c r="AH18" s="213">
        <f>'Opex &amp; Capex'!AG28</f>
        <v>0</v>
      </c>
      <c r="AI18" s="213">
        <f>'Opex &amp; Capex'!AH28</f>
        <v>0</v>
      </c>
      <c r="AJ18" s="213">
        <f>'Opex &amp; Capex'!AI28</f>
        <v>0</v>
      </c>
      <c r="AK18" s="213">
        <f>'Opex &amp; Capex'!AJ28</f>
        <v>0</v>
      </c>
      <c r="AL18" s="213">
        <f>'Opex &amp; Capex'!AK28</f>
        <v>0</v>
      </c>
      <c r="AM18" s="213">
        <f>'Opex &amp; Capex'!AL28</f>
        <v>0</v>
      </c>
      <c r="AN18" s="213">
        <f>'Opex &amp; Capex'!AM28</f>
        <v>0</v>
      </c>
      <c r="AO18" s="213">
        <f>'Opex &amp; Capex'!AN28</f>
        <v>0</v>
      </c>
      <c r="AP18" s="235">
        <f>'Opex &amp; Capex'!AO28</f>
        <v>0</v>
      </c>
    </row>
    <row r="19" spans="1:42" x14ac:dyDescent="0.2">
      <c r="A19" s="60"/>
      <c r="B19" s="63" t="s">
        <v>117</v>
      </c>
      <c r="C19" s="211" t="s">
        <v>4</v>
      </c>
      <c r="D19" s="213">
        <f>'Opex &amp; Capex'!C21</f>
        <v>0</v>
      </c>
      <c r="E19" s="213">
        <f>'Opex &amp; Capex'!D21</f>
        <v>0</v>
      </c>
      <c r="F19" s="213">
        <f>'Opex &amp; Capex'!E21</f>
        <v>0</v>
      </c>
      <c r="G19" s="213">
        <f>'Opex &amp; Capex'!F21</f>
        <v>0</v>
      </c>
      <c r="H19" s="213">
        <f>'Opex &amp; Capex'!G21</f>
        <v>0</v>
      </c>
      <c r="I19" s="213">
        <f>'Opex &amp; Capex'!H21</f>
        <v>0</v>
      </c>
      <c r="J19" s="213">
        <f>'Opex &amp; Capex'!I21</f>
        <v>0</v>
      </c>
      <c r="K19" s="213">
        <f>'Opex &amp; Capex'!J21</f>
        <v>0</v>
      </c>
      <c r="L19" s="213">
        <f>'Opex &amp; Capex'!K21</f>
        <v>0</v>
      </c>
      <c r="M19" s="213">
        <f>'Opex &amp; Capex'!L21</f>
        <v>0</v>
      </c>
      <c r="N19" s="213">
        <f>'Opex &amp; Capex'!M21</f>
        <v>0</v>
      </c>
      <c r="O19" s="213">
        <f>'Opex &amp; Capex'!N21</f>
        <v>0</v>
      </c>
      <c r="P19" s="235">
        <f>'Opex &amp; Capex'!O21</f>
        <v>0</v>
      </c>
      <c r="Q19" s="213">
        <f>'Opex &amp; Capex'!P21</f>
        <v>0</v>
      </c>
      <c r="R19" s="213">
        <f>'Opex &amp; Capex'!Q21</f>
        <v>0</v>
      </c>
      <c r="S19" s="213">
        <f>'Opex &amp; Capex'!R21</f>
        <v>0</v>
      </c>
      <c r="T19" s="213">
        <f>'Opex &amp; Capex'!S21</f>
        <v>0</v>
      </c>
      <c r="U19" s="213">
        <f>'Opex &amp; Capex'!T21</f>
        <v>0</v>
      </c>
      <c r="V19" s="213">
        <f>'Opex &amp; Capex'!U21</f>
        <v>0</v>
      </c>
      <c r="W19" s="213">
        <f>'Opex &amp; Capex'!V21</f>
        <v>0</v>
      </c>
      <c r="X19" s="213">
        <f>'Opex &amp; Capex'!W21</f>
        <v>0</v>
      </c>
      <c r="Y19" s="213">
        <f>'Opex &amp; Capex'!X21</f>
        <v>0</v>
      </c>
      <c r="Z19" s="213">
        <f>'Opex &amp; Capex'!Y21</f>
        <v>0</v>
      </c>
      <c r="AA19" s="213">
        <f>'Opex &amp; Capex'!Z21</f>
        <v>0</v>
      </c>
      <c r="AB19" s="213">
        <f>'Opex &amp; Capex'!AA21</f>
        <v>0</v>
      </c>
      <c r="AC19" s="235">
        <f>'Opex &amp; Capex'!AB21</f>
        <v>0</v>
      </c>
      <c r="AD19" s="213">
        <f>'Opex &amp; Capex'!AC21</f>
        <v>0</v>
      </c>
      <c r="AE19" s="213">
        <f>'Opex &amp; Capex'!AD21</f>
        <v>0</v>
      </c>
      <c r="AF19" s="213">
        <f>'Opex &amp; Capex'!AE21</f>
        <v>0</v>
      </c>
      <c r="AG19" s="213">
        <f>'Opex &amp; Capex'!AF21</f>
        <v>0</v>
      </c>
      <c r="AH19" s="213">
        <f>'Opex &amp; Capex'!AG21</f>
        <v>0</v>
      </c>
      <c r="AI19" s="213">
        <f>'Opex &amp; Capex'!AH21</f>
        <v>0</v>
      </c>
      <c r="AJ19" s="213">
        <f>'Opex &amp; Capex'!AI21</f>
        <v>0</v>
      </c>
      <c r="AK19" s="213">
        <f>'Opex &amp; Capex'!AJ21</f>
        <v>0</v>
      </c>
      <c r="AL19" s="213">
        <f>'Opex &amp; Capex'!AK21</f>
        <v>0</v>
      </c>
      <c r="AM19" s="213">
        <f>'Opex &amp; Capex'!AL21</f>
        <v>0</v>
      </c>
      <c r="AN19" s="213">
        <f>'Opex &amp; Capex'!AM21</f>
        <v>0</v>
      </c>
      <c r="AO19" s="213">
        <f>'Opex &amp; Capex'!AN21</f>
        <v>0</v>
      </c>
      <c r="AP19" s="235">
        <f>'Opex &amp; Capex'!AO21</f>
        <v>0</v>
      </c>
    </row>
    <row r="20" spans="1:42" x14ac:dyDescent="0.2">
      <c r="A20" s="60"/>
      <c r="B20" s="63" t="s">
        <v>116</v>
      </c>
      <c r="C20" s="211" t="s">
        <v>4</v>
      </c>
      <c r="D20" s="213">
        <f>'Opex &amp; Capex'!C36</f>
        <v>0</v>
      </c>
      <c r="E20" s="213">
        <f>'Opex &amp; Capex'!D36</f>
        <v>0</v>
      </c>
      <c r="F20" s="213">
        <f>'Opex &amp; Capex'!E36</f>
        <v>0</v>
      </c>
      <c r="G20" s="213">
        <f>'Opex &amp; Capex'!F36</f>
        <v>0</v>
      </c>
      <c r="H20" s="213">
        <f>'Opex &amp; Capex'!G36</f>
        <v>0</v>
      </c>
      <c r="I20" s="213">
        <f>'Opex &amp; Capex'!H36</f>
        <v>0</v>
      </c>
      <c r="J20" s="213">
        <f>'Opex &amp; Capex'!I36</f>
        <v>0</v>
      </c>
      <c r="K20" s="213">
        <f>'Opex &amp; Capex'!J36</f>
        <v>0</v>
      </c>
      <c r="L20" s="213">
        <f>'Opex &amp; Capex'!K36</f>
        <v>0</v>
      </c>
      <c r="M20" s="213">
        <f>'Opex &amp; Capex'!L36</f>
        <v>0</v>
      </c>
      <c r="N20" s="213">
        <f>'Opex &amp; Capex'!M36</f>
        <v>0</v>
      </c>
      <c r="O20" s="213">
        <f>'Opex &amp; Capex'!N36</f>
        <v>0</v>
      </c>
      <c r="P20" s="235">
        <f>'Opex &amp; Capex'!O36</f>
        <v>0</v>
      </c>
      <c r="Q20" s="213">
        <f>'Opex &amp; Capex'!P36</f>
        <v>0</v>
      </c>
      <c r="R20" s="213">
        <f>'Opex &amp; Capex'!Q36</f>
        <v>0</v>
      </c>
      <c r="S20" s="213">
        <f>'Opex &amp; Capex'!R36</f>
        <v>0</v>
      </c>
      <c r="T20" s="213">
        <f>'Opex &amp; Capex'!S36</f>
        <v>0</v>
      </c>
      <c r="U20" s="213">
        <f>'Opex &amp; Capex'!T36</f>
        <v>0</v>
      </c>
      <c r="V20" s="213">
        <f>'Opex &amp; Capex'!U36</f>
        <v>0</v>
      </c>
      <c r="W20" s="213">
        <f>'Opex &amp; Capex'!V36</f>
        <v>0</v>
      </c>
      <c r="X20" s="213">
        <f>'Opex &amp; Capex'!W36</f>
        <v>0</v>
      </c>
      <c r="Y20" s="213">
        <f>'Opex &amp; Capex'!X36</f>
        <v>0</v>
      </c>
      <c r="Z20" s="213">
        <f>'Opex &amp; Capex'!Y36</f>
        <v>0</v>
      </c>
      <c r="AA20" s="213">
        <f>'Opex &amp; Capex'!Z36</f>
        <v>0</v>
      </c>
      <c r="AB20" s="213">
        <f>'Opex &amp; Capex'!AA36</f>
        <v>0</v>
      </c>
      <c r="AC20" s="235">
        <f>'Opex &amp; Capex'!AB36</f>
        <v>0</v>
      </c>
      <c r="AD20" s="213">
        <f>'Opex &amp; Capex'!AC36</f>
        <v>0</v>
      </c>
      <c r="AE20" s="213">
        <f>'Opex &amp; Capex'!AD36</f>
        <v>0</v>
      </c>
      <c r="AF20" s="213">
        <f>'Opex &amp; Capex'!AE36</f>
        <v>0</v>
      </c>
      <c r="AG20" s="213">
        <f>'Opex &amp; Capex'!AF36</f>
        <v>0</v>
      </c>
      <c r="AH20" s="213">
        <f>'Opex &amp; Capex'!AG36</f>
        <v>0</v>
      </c>
      <c r="AI20" s="213">
        <f>'Opex &amp; Capex'!AH36</f>
        <v>0</v>
      </c>
      <c r="AJ20" s="213">
        <f>'Opex &amp; Capex'!AI36</f>
        <v>0</v>
      </c>
      <c r="AK20" s="213">
        <f>'Opex &amp; Capex'!AJ36</f>
        <v>0</v>
      </c>
      <c r="AL20" s="213">
        <f>'Opex &amp; Capex'!AK36</f>
        <v>0</v>
      </c>
      <c r="AM20" s="213">
        <f>'Opex &amp; Capex'!AL36</f>
        <v>0</v>
      </c>
      <c r="AN20" s="213">
        <f>'Opex &amp; Capex'!AM36</f>
        <v>0</v>
      </c>
      <c r="AO20" s="213">
        <f>'Opex &amp; Capex'!AN36</f>
        <v>0</v>
      </c>
      <c r="AP20" s="235">
        <f>'Opex &amp; Capex'!AO36</f>
        <v>0</v>
      </c>
    </row>
    <row r="21" spans="1:42" x14ac:dyDescent="0.2">
      <c r="A21" s="60"/>
      <c r="B21" s="63" t="s">
        <v>118</v>
      </c>
      <c r="C21" s="211" t="s">
        <v>4</v>
      </c>
      <c r="D21" s="213">
        <f>'Opex &amp; Capex'!C37</f>
        <v>0</v>
      </c>
      <c r="E21" s="213">
        <f>'Opex &amp; Capex'!D37</f>
        <v>0</v>
      </c>
      <c r="F21" s="213">
        <f>'Opex &amp; Capex'!E37</f>
        <v>0</v>
      </c>
      <c r="G21" s="213">
        <f>'Opex &amp; Capex'!F37</f>
        <v>0</v>
      </c>
      <c r="H21" s="213">
        <f>'Opex &amp; Capex'!G37</f>
        <v>0</v>
      </c>
      <c r="I21" s="213">
        <f>'Opex &amp; Capex'!H37</f>
        <v>0</v>
      </c>
      <c r="J21" s="213">
        <f>'Opex &amp; Capex'!I37</f>
        <v>0</v>
      </c>
      <c r="K21" s="213">
        <f>'Opex &amp; Capex'!J37</f>
        <v>0</v>
      </c>
      <c r="L21" s="213">
        <f>'Opex &amp; Capex'!K37</f>
        <v>0</v>
      </c>
      <c r="M21" s="213">
        <f>'Opex &amp; Capex'!L37</f>
        <v>0</v>
      </c>
      <c r="N21" s="213">
        <f>'Opex &amp; Capex'!M37</f>
        <v>0</v>
      </c>
      <c r="O21" s="213">
        <f>'Opex &amp; Capex'!N37</f>
        <v>0</v>
      </c>
      <c r="P21" s="235">
        <f>'Opex &amp; Capex'!O37</f>
        <v>0</v>
      </c>
      <c r="Q21" s="213">
        <f>'Opex &amp; Capex'!P37</f>
        <v>0</v>
      </c>
      <c r="R21" s="213">
        <f>'Opex &amp; Capex'!Q37</f>
        <v>0</v>
      </c>
      <c r="S21" s="213">
        <f>'Opex &amp; Capex'!R37</f>
        <v>0</v>
      </c>
      <c r="T21" s="213">
        <f>'Opex &amp; Capex'!S37</f>
        <v>0</v>
      </c>
      <c r="U21" s="213">
        <f>'Opex &amp; Capex'!T37</f>
        <v>0</v>
      </c>
      <c r="V21" s="213">
        <f>'Opex &amp; Capex'!U37</f>
        <v>0</v>
      </c>
      <c r="W21" s="213">
        <f>'Opex &amp; Capex'!V37</f>
        <v>0</v>
      </c>
      <c r="X21" s="213">
        <f>'Opex &amp; Capex'!W37</f>
        <v>0</v>
      </c>
      <c r="Y21" s="213">
        <f>'Opex &amp; Capex'!X37</f>
        <v>0</v>
      </c>
      <c r="Z21" s="213">
        <f>'Opex &amp; Capex'!Y37</f>
        <v>0</v>
      </c>
      <c r="AA21" s="213">
        <f>'Opex &amp; Capex'!Z37</f>
        <v>0</v>
      </c>
      <c r="AB21" s="213">
        <f>'Opex &amp; Capex'!AA37</f>
        <v>0</v>
      </c>
      <c r="AC21" s="235">
        <f>'Opex &amp; Capex'!AB37</f>
        <v>0</v>
      </c>
      <c r="AD21" s="213">
        <f>'Opex &amp; Capex'!AC37</f>
        <v>0</v>
      </c>
      <c r="AE21" s="213">
        <f>'Opex &amp; Capex'!AD37</f>
        <v>0</v>
      </c>
      <c r="AF21" s="213">
        <f>'Opex &amp; Capex'!AE37</f>
        <v>0</v>
      </c>
      <c r="AG21" s="213">
        <f>'Opex &amp; Capex'!AF37</f>
        <v>0</v>
      </c>
      <c r="AH21" s="213">
        <f>'Opex &amp; Capex'!AG37</f>
        <v>0</v>
      </c>
      <c r="AI21" s="213">
        <f>'Opex &amp; Capex'!AH37</f>
        <v>0</v>
      </c>
      <c r="AJ21" s="213">
        <f>'Opex &amp; Capex'!AI37</f>
        <v>0</v>
      </c>
      <c r="AK21" s="213">
        <f>'Opex &amp; Capex'!AJ37</f>
        <v>0</v>
      </c>
      <c r="AL21" s="213">
        <f>'Opex &amp; Capex'!AK37</f>
        <v>0</v>
      </c>
      <c r="AM21" s="213">
        <f>'Opex &amp; Capex'!AL37</f>
        <v>0</v>
      </c>
      <c r="AN21" s="213">
        <f>'Opex &amp; Capex'!AM37</f>
        <v>0</v>
      </c>
      <c r="AO21" s="213">
        <f>'Opex &amp; Capex'!AN37</f>
        <v>0</v>
      </c>
      <c r="AP21" s="235">
        <f>'Opex &amp; Capex'!AO37</f>
        <v>0</v>
      </c>
    </row>
    <row r="22" spans="1:42" x14ac:dyDescent="0.2">
      <c r="A22" s="60"/>
      <c r="B22" s="63" t="s">
        <v>119</v>
      </c>
      <c r="C22" s="211" t="s">
        <v>4</v>
      </c>
      <c r="D22" s="213">
        <f>'Opex &amp; Capex'!C38</f>
        <v>0</v>
      </c>
      <c r="E22" s="213">
        <f>'Opex &amp; Capex'!D38</f>
        <v>0</v>
      </c>
      <c r="F22" s="213">
        <f>'Opex &amp; Capex'!E38</f>
        <v>0</v>
      </c>
      <c r="G22" s="213">
        <f>'Opex &amp; Capex'!F38</f>
        <v>0</v>
      </c>
      <c r="H22" s="213">
        <f>'Opex &amp; Capex'!G38</f>
        <v>0</v>
      </c>
      <c r="I22" s="213">
        <f>'Opex &amp; Capex'!H38</f>
        <v>0</v>
      </c>
      <c r="J22" s="213">
        <f>'Opex &amp; Capex'!I38</f>
        <v>0</v>
      </c>
      <c r="K22" s="213">
        <f>'Opex &amp; Capex'!J38</f>
        <v>0</v>
      </c>
      <c r="L22" s="213">
        <f>'Opex &amp; Capex'!K38</f>
        <v>0</v>
      </c>
      <c r="M22" s="213">
        <f>'Opex &amp; Capex'!L38</f>
        <v>0</v>
      </c>
      <c r="N22" s="213">
        <f>'Opex &amp; Capex'!M38</f>
        <v>0</v>
      </c>
      <c r="O22" s="213">
        <f>'Opex &amp; Capex'!N38</f>
        <v>0</v>
      </c>
      <c r="P22" s="235">
        <f>'Opex &amp; Capex'!O38</f>
        <v>0</v>
      </c>
      <c r="Q22" s="213">
        <f>'Opex &amp; Capex'!P38</f>
        <v>0</v>
      </c>
      <c r="R22" s="213">
        <f>'Opex &amp; Capex'!Q38</f>
        <v>0</v>
      </c>
      <c r="S22" s="213">
        <f>'Opex &amp; Capex'!R38</f>
        <v>0</v>
      </c>
      <c r="T22" s="213">
        <f>'Opex &amp; Capex'!S38</f>
        <v>0</v>
      </c>
      <c r="U22" s="213">
        <f>'Opex &amp; Capex'!T38</f>
        <v>0</v>
      </c>
      <c r="V22" s="213">
        <f>'Opex &amp; Capex'!U38</f>
        <v>0</v>
      </c>
      <c r="W22" s="213">
        <f>'Opex &amp; Capex'!V38</f>
        <v>0</v>
      </c>
      <c r="X22" s="213">
        <f>'Opex &amp; Capex'!W38</f>
        <v>0</v>
      </c>
      <c r="Y22" s="213">
        <f>'Opex &amp; Capex'!X38</f>
        <v>0</v>
      </c>
      <c r="Z22" s="213">
        <f>'Opex &amp; Capex'!Y38</f>
        <v>0</v>
      </c>
      <c r="AA22" s="213">
        <f>'Opex &amp; Capex'!Z38</f>
        <v>0</v>
      </c>
      <c r="AB22" s="213">
        <f>'Opex &amp; Capex'!AA38</f>
        <v>0</v>
      </c>
      <c r="AC22" s="235">
        <f>'Opex &amp; Capex'!AB38</f>
        <v>0</v>
      </c>
      <c r="AD22" s="213">
        <f>'Opex &amp; Capex'!AC38</f>
        <v>0</v>
      </c>
      <c r="AE22" s="213">
        <f>'Opex &amp; Capex'!AD38</f>
        <v>0</v>
      </c>
      <c r="AF22" s="213">
        <f>'Opex &amp; Capex'!AE38</f>
        <v>0</v>
      </c>
      <c r="AG22" s="213">
        <f>'Opex &amp; Capex'!AF38</f>
        <v>0</v>
      </c>
      <c r="AH22" s="213">
        <f>'Opex &amp; Capex'!AG38</f>
        <v>0</v>
      </c>
      <c r="AI22" s="213">
        <f>'Opex &amp; Capex'!AH38</f>
        <v>0</v>
      </c>
      <c r="AJ22" s="213">
        <f>'Opex &amp; Capex'!AI38</f>
        <v>0</v>
      </c>
      <c r="AK22" s="213">
        <f>'Opex &amp; Capex'!AJ38</f>
        <v>0</v>
      </c>
      <c r="AL22" s="213">
        <f>'Opex &amp; Capex'!AK38</f>
        <v>0</v>
      </c>
      <c r="AM22" s="213">
        <f>'Opex &amp; Capex'!AL38</f>
        <v>0</v>
      </c>
      <c r="AN22" s="213">
        <f>'Opex &amp; Capex'!AM38</f>
        <v>0</v>
      </c>
      <c r="AO22" s="213">
        <f>'Opex &amp; Capex'!AN38</f>
        <v>0</v>
      </c>
      <c r="AP22" s="235">
        <f>'Opex &amp; Capex'!AO38</f>
        <v>0</v>
      </c>
    </row>
    <row r="23" spans="1:42" x14ac:dyDescent="0.2">
      <c r="A23" s="60"/>
      <c r="B23" s="63" t="s">
        <v>120</v>
      </c>
      <c r="C23" s="211" t="s">
        <v>4</v>
      </c>
      <c r="D23" s="213">
        <f>'Opex &amp; Capex'!C39</f>
        <v>0</v>
      </c>
      <c r="E23" s="213">
        <f>'Opex &amp; Capex'!D39</f>
        <v>0</v>
      </c>
      <c r="F23" s="213">
        <f>'Opex &amp; Capex'!E39</f>
        <v>0</v>
      </c>
      <c r="G23" s="213">
        <f>'Opex &amp; Capex'!F39</f>
        <v>0</v>
      </c>
      <c r="H23" s="213">
        <f>'Opex &amp; Capex'!G39</f>
        <v>0</v>
      </c>
      <c r="I23" s="213">
        <f>'Opex &amp; Capex'!H39</f>
        <v>0</v>
      </c>
      <c r="J23" s="213">
        <f>'Opex &amp; Capex'!I39</f>
        <v>0</v>
      </c>
      <c r="K23" s="213">
        <f>'Opex &amp; Capex'!J39</f>
        <v>0</v>
      </c>
      <c r="L23" s="213">
        <f>'Opex &amp; Capex'!K39</f>
        <v>0</v>
      </c>
      <c r="M23" s="213">
        <f>'Opex &amp; Capex'!L39</f>
        <v>0</v>
      </c>
      <c r="N23" s="213">
        <f>'Opex &amp; Capex'!M39</f>
        <v>0</v>
      </c>
      <c r="O23" s="213">
        <f>'Opex &amp; Capex'!N39</f>
        <v>0</v>
      </c>
      <c r="P23" s="235">
        <f>'Opex &amp; Capex'!O39</f>
        <v>0</v>
      </c>
      <c r="Q23" s="213">
        <f>'Opex &amp; Capex'!P39</f>
        <v>0</v>
      </c>
      <c r="R23" s="213">
        <f>'Opex &amp; Capex'!Q39</f>
        <v>0</v>
      </c>
      <c r="S23" s="213">
        <f>'Opex &amp; Capex'!R39</f>
        <v>0</v>
      </c>
      <c r="T23" s="213">
        <f>'Opex &amp; Capex'!S39</f>
        <v>0</v>
      </c>
      <c r="U23" s="213">
        <f>'Opex &amp; Capex'!T39</f>
        <v>0</v>
      </c>
      <c r="V23" s="213">
        <f>'Opex &amp; Capex'!U39</f>
        <v>0</v>
      </c>
      <c r="W23" s="213">
        <f>'Opex &amp; Capex'!V39</f>
        <v>0</v>
      </c>
      <c r="X23" s="213">
        <f>'Opex &amp; Capex'!W39</f>
        <v>0</v>
      </c>
      <c r="Y23" s="213">
        <f>'Opex &amp; Capex'!X39</f>
        <v>0</v>
      </c>
      <c r="Z23" s="213">
        <f>'Opex &amp; Capex'!Y39</f>
        <v>0</v>
      </c>
      <c r="AA23" s="213">
        <f>'Opex &amp; Capex'!Z39</f>
        <v>0</v>
      </c>
      <c r="AB23" s="213">
        <f>'Opex &amp; Capex'!AA39</f>
        <v>0</v>
      </c>
      <c r="AC23" s="235">
        <f>'Opex &amp; Capex'!AB39</f>
        <v>0</v>
      </c>
      <c r="AD23" s="213">
        <f>'Opex &amp; Capex'!AC39</f>
        <v>0</v>
      </c>
      <c r="AE23" s="213">
        <f>'Opex &amp; Capex'!AD39</f>
        <v>0</v>
      </c>
      <c r="AF23" s="213">
        <f>'Opex &amp; Capex'!AE39</f>
        <v>0</v>
      </c>
      <c r="AG23" s="213">
        <f>'Opex &amp; Capex'!AF39</f>
        <v>0</v>
      </c>
      <c r="AH23" s="213">
        <f>'Opex &amp; Capex'!AG39</f>
        <v>0</v>
      </c>
      <c r="AI23" s="213">
        <f>'Opex &amp; Capex'!AH39</f>
        <v>0</v>
      </c>
      <c r="AJ23" s="213">
        <f>'Opex &amp; Capex'!AI39</f>
        <v>0</v>
      </c>
      <c r="AK23" s="213">
        <f>'Opex &amp; Capex'!AJ39</f>
        <v>0</v>
      </c>
      <c r="AL23" s="213">
        <f>'Opex &amp; Capex'!AK39</f>
        <v>0</v>
      </c>
      <c r="AM23" s="213">
        <f>'Opex &amp; Capex'!AL39</f>
        <v>0</v>
      </c>
      <c r="AN23" s="213">
        <f>'Opex &amp; Capex'!AM39</f>
        <v>0</v>
      </c>
      <c r="AO23" s="213">
        <f>'Opex &amp; Capex'!AN39</f>
        <v>0</v>
      </c>
      <c r="AP23" s="235">
        <f>'Opex &amp; Capex'!AO39</f>
        <v>0</v>
      </c>
    </row>
    <row r="24" spans="1:42" x14ac:dyDescent="0.2">
      <c r="A24" s="60"/>
      <c r="B24" s="63" t="s">
        <v>123</v>
      </c>
      <c r="C24" s="211" t="s">
        <v>4</v>
      </c>
      <c r="D24" s="213">
        <f>'Opex &amp; Capex'!C29</f>
        <v>0</v>
      </c>
      <c r="E24" s="213">
        <f>'Opex &amp; Capex'!D29</f>
        <v>0</v>
      </c>
      <c r="F24" s="213">
        <f>'Opex &amp; Capex'!E29</f>
        <v>0</v>
      </c>
      <c r="G24" s="213">
        <f>'Opex &amp; Capex'!F29</f>
        <v>0</v>
      </c>
      <c r="H24" s="213">
        <f>'Opex &amp; Capex'!G29</f>
        <v>0</v>
      </c>
      <c r="I24" s="213">
        <f>'Opex &amp; Capex'!H29</f>
        <v>0</v>
      </c>
      <c r="J24" s="213">
        <f>'Opex &amp; Capex'!I29</f>
        <v>0</v>
      </c>
      <c r="K24" s="213">
        <f>'Opex &amp; Capex'!J29</f>
        <v>0</v>
      </c>
      <c r="L24" s="213">
        <f>'Opex &amp; Capex'!K29</f>
        <v>0</v>
      </c>
      <c r="M24" s="213">
        <f>'Opex &amp; Capex'!L29</f>
        <v>0</v>
      </c>
      <c r="N24" s="213">
        <f>'Opex &amp; Capex'!M29</f>
        <v>0</v>
      </c>
      <c r="O24" s="213">
        <f>'Opex &amp; Capex'!N29</f>
        <v>0</v>
      </c>
      <c r="P24" s="235">
        <f>'Opex &amp; Capex'!O29</f>
        <v>0</v>
      </c>
      <c r="Q24" s="213">
        <f>'Opex &amp; Capex'!P29</f>
        <v>0</v>
      </c>
      <c r="R24" s="213">
        <f>'Opex &amp; Capex'!Q29</f>
        <v>0</v>
      </c>
      <c r="S24" s="213">
        <f>'Opex &amp; Capex'!R29</f>
        <v>0</v>
      </c>
      <c r="T24" s="213">
        <f>'Opex &amp; Capex'!S29</f>
        <v>0</v>
      </c>
      <c r="U24" s="213">
        <f>'Opex &amp; Capex'!T29</f>
        <v>0</v>
      </c>
      <c r="V24" s="213">
        <f>'Opex &amp; Capex'!U29</f>
        <v>0</v>
      </c>
      <c r="W24" s="213">
        <f>'Opex &amp; Capex'!V29</f>
        <v>0</v>
      </c>
      <c r="X24" s="213">
        <f>'Opex &amp; Capex'!W29</f>
        <v>0</v>
      </c>
      <c r="Y24" s="213">
        <f>'Opex &amp; Capex'!X29</f>
        <v>0</v>
      </c>
      <c r="Z24" s="213">
        <f>'Opex &amp; Capex'!Y29</f>
        <v>0</v>
      </c>
      <c r="AA24" s="213">
        <f>'Opex &amp; Capex'!Z29</f>
        <v>0</v>
      </c>
      <c r="AB24" s="213">
        <f>'Opex &amp; Capex'!AA29</f>
        <v>0</v>
      </c>
      <c r="AC24" s="235">
        <f>'Opex &amp; Capex'!AB29</f>
        <v>0</v>
      </c>
      <c r="AD24" s="213">
        <f>'Opex &amp; Capex'!AC29</f>
        <v>0</v>
      </c>
      <c r="AE24" s="213">
        <f>'Opex &amp; Capex'!AD29</f>
        <v>0</v>
      </c>
      <c r="AF24" s="213">
        <f>'Opex &amp; Capex'!AE29</f>
        <v>0</v>
      </c>
      <c r="AG24" s="213">
        <f>'Opex &amp; Capex'!AF29</f>
        <v>0</v>
      </c>
      <c r="AH24" s="213">
        <f>'Opex &amp; Capex'!AG29</f>
        <v>0</v>
      </c>
      <c r="AI24" s="213">
        <f>'Opex &amp; Capex'!AH29</f>
        <v>0</v>
      </c>
      <c r="AJ24" s="213">
        <f>'Opex &amp; Capex'!AI29</f>
        <v>0</v>
      </c>
      <c r="AK24" s="213">
        <f>'Opex &amp; Capex'!AJ29</f>
        <v>0</v>
      </c>
      <c r="AL24" s="213">
        <f>'Opex &amp; Capex'!AK29</f>
        <v>0</v>
      </c>
      <c r="AM24" s="213">
        <f>'Opex &amp; Capex'!AL29</f>
        <v>0</v>
      </c>
      <c r="AN24" s="213">
        <f>'Opex &amp; Capex'!AM29</f>
        <v>0</v>
      </c>
      <c r="AO24" s="213">
        <f>'Opex &amp; Capex'!AN29</f>
        <v>0</v>
      </c>
      <c r="AP24" s="235">
        <f>'Opex &amp; Capex'!AO29</f>
        <v>0</v>
      </c>
    </row>
    <row r="25" spans="1:42" x14ac:dyDescent="0.2">
      <c r="A25" s="60"/>
      <c r="B25" s="63" t="s">
        <v>121</v>
      </c>
      <c r="C25" s="211" t="s">
        <v>4</v>
      </c>
      <c r="D25" s="213">
        <f>'Opex &amp; Capex'!C31</f>
        <v>0</v>
      </c>
      <c r="E25" s="213">
        <f>'Opex &amp; Capex'!D31</f>
        <v>0</v>
      </c>
      <c r="F25" s="213">
        <f>'Opex &amp; Capex'!E31</f>
        <v>0</v>
      </c>
      <c r="G25" s="213">
        <f>'Opex &amp; Capex'!F31</f>
        <v>0</v>
      </c>
      <c r="H25" s="213">
        <f>'Opex &amp; Capex'!G31</f>
        <v>0</v>
      </c>
      <c r="I25" s="213">
        <f>'Opex &amp; Capex'!H31</f>
        <v>0</v>
      </c>
      <c r="J25" s="213">
        <f>'Opex &amp; Capex'!I31</f>
        <v>0</v>
      </c>
      <c r="K25" s="213">
        <f>'Opex &amp; Capex'!J31</f>
        <v>0</v>
      </c>
      <c r="L25" s="213">
        <f>'Opex &amp; Capex'!K31</f>
        <v>0</v>
      </c>
      <c r="M25" s="213">
        <f>'Opex &amp; Capex'!L31</f>
        <v>0</v>
      </c>
      <c r="N25" s="213">
        <f>'Opex &amp; Capex'!M31</f>
        <v>0</v>
      </c>
      <c r="O25" s="213">
        <f>'Opex &amp; Capex'!N31</f>
        <v>0</v>
      </c>
      <c r="P25" s="235">
        <f>'Opex &amp; Capex'!O31</f>
        <v>0</v>
      </c>
      <c r="Q25" s="213">
        <f>'Opex &amp; Capex'!P31</f>
        <v>0</v>
      </c>
      <c r="R25" s="213">
        <f>'Opex &amp; Capex'!Q31</f>
        <v>0</v>
      </c>
      <c r="S25" s="213">
        <f>'Opex &amp; Capex'!R31</f>
        <v>0</v>
      </c>
      <c r="T25" s="213">
        <f>'Opex &amp; Capex'!S31</f>
        <v>0</v>
      </c>
      <c r="U25" s="213">
        <f>'Opex &amp; Capex'!T31</f>
        <v>0</v>
      </c>
      <c r="V25" s="213">
        <f>'Opex &amp; Capex'!U31</f>
        <v>0</v>
      </c>
      <c r="W25" s="213">
        <f>'Opex &amp; Capex'!V31</f>
        <v>0</v>
      </c>
      <c r="X25" s="213">
        <f>'Opex &amp; Capex'!W31</f>
        <v>0</v>
      </c>
      <c r="Y25" s="213">
        <f>'Opex &amp; Capex'!X31</f>
        <v>0</v>
      </c>
      <c r="Z25" s="213">
        <f>'Opex &amp; Capex'!Y31</f>
        <v>0</v>
      </c>
      <c r="AA25" s="213">
        <f>'Opex &amp; Capex'!Z31</f>
        <v>0</v>
      </c>
      <c r="AB25" s="213">
        <f>'Opex &amp; Capex'!AA31</f>
        <v>0</v>
      </c>
      <c r="AC25" s="235">
        <f>'Opex &amp; Capex'!AB31</f>
        <v>0</v>
      </c>
      <c r="AD25" s="213">
        <f>'Opex &amp; Capex'!AC31</f>
        <v>0</v>
      </c>
      <c r="AE25" s="213">
        <f>'Opex &amp; Capex'!AD31</f>
        <v>0</v>
      </c>
      <c r="AF25" s="213">
        <f>'Opex &amp; Capex'!AE31</f>
        <v>0</v>
      </c>
      <c r="AG25" s="213">
        <f>'Opex &amp; Capex'!AF31</f>
        <v>0</v>
      </c>
      <c r="AH25" s="213">
        <f>'Opex &amp; Capex'!AG31</f>
        <v>0</v>
      </c>
      <c r="AI25" s="213">
        <f>'Opex &amp; Capex'!AH31</f>
        <v>0</v>
      </c>
      <c r="AJ25" s="213">
        <f>'Opex &amp; Capex'!AI31</f>
        <v>0</v>
      </c>
      <c r="AK25" s="213">
        <f>'Opex &amp; Capex'!AJ31</f>
        <v>0</v>
      </c>
      <c r="AL25" s="213">
        <f>'Opex &amp; Capex'!AK31</f>
        <v>0</v>
      </c>
      <c r="AM25" s="213">
        <f>'Opex &amp; Capex'!AL31</f>
        <v>0</v>
      </c>
      <c r="AN25" s="213">
        <f>'Opex &amp; Capex'!AM31</f>
        <v>0</v>
      </c>
      <c r="AO25" s="213">
        <f>'Opex &amp; Capex'!AN31</f>
        <v>0</v>
      </c>
      <c r="AP25" s="235">
        <f>'Opex &amp; Capex'!AO31</f>
        <v>0</v>
      </c>
    </row>
    <row r="26" spans="1:42" x14ac:dyDescent="0.2">
      <c r="A26" s="60"/>
      <c r="B26" s="63" t="s">
        <v>122</v>
      </c>
      <c r="C26" s="211" t="s">
        <v>4</v>
      </c>
      <c r="D26" s="213">
        <f>'Opex &amp; Capex'!C30</f>
        <v>0</v>
      </c>
      <c r="E26" s="213">
        <f>'Opex &amp; Capex'!D30</f>
        <v>0</v>
      </c>
      <c r="F26" s="213">
        <f>'Opex &amp; Capex'!E30</f>
        <v>0</v>
      </c>
      <c r="G26" s="213">
        <f>'Opex &amp; Capex'!F30</f>
        <v>0</v>
      </c>
      <c r="H26" s="213">
        <f>'Opex &amp; Capex'!G30</f>
        <v>0</v>
      </c>
      <c r="I26" s="213">
        <f>'Opex &amp; Capex'!H30</f>
        <v>0</v>
      </c>
      <c r="J26" s="213">
        <f>'Opex &amp; Capex'!I30</f>
        <v>0</v>
      </c>
      <c r="K26" s="213">
        <f>'Opex &amp; Capex'!J30</f>
        <v>0</v>
      </c>
      <c r="L26" s="213">
        <f>'Opex &amp; Capex'!K30</f>
        <v>0</v>
      </c>
      <c r="M26" s="213">
        <f>'Opex &amp; Capex'!L30</f>
        <v>0</v>
      </c>
      <c r="N26" s="213">
        <f>'Opex &amp; Capex'!M30</f>
        <v>0</v>
      </c>
      <c r="O26" s="213">
        <f>'Opex &amp; Capex'!N30</f>
        <v>0</v>
      </c>
      <c r="P26" s="235">
        <f>'Opex &amp; Capex'!O30</f>
        <v>0</v>
      </c>
      <c r="Q26" s="213">
        <f>'Opex &amp; Capex'!P30</f>
        <v>0</v>
      </c>
      <c r="R26" s="213">
        <f>'Opex &amp; Capex'!Q30</f>
        <v>0</v>
      </c>
      <c r="S26" s="213">
        <f>'Opex &amp; Capex'!R30</f>
        <v>0</v>
      </c>
      <c r="T26" s="213">
        <f>'Opex &amp; Capex'!S30</f>
        <v>0</v>
      </c>
      <c r="U26" s="213">
        <f>'Opex &amp; Capex'!T30</f>
        <v>0</v>
      </c>
      <c r="V26" s="213">
        <f>'Opex &amp; Capex'!U30</f>
        <v>0</v>
      </c>
      <c r="W26" s="213">
        <f>'Opex &amp; Capex'!V30</f>
        <v>0</v>
      </c>
      <c r="X26" s="213">
        <f>'Opex &amp; Capex'!W30</f>
        <v>0</v>
      </c>
      <c r="Y26" s="213">
        <f>'Opex &amp; Capex'!X30</f>
        <v>0</v>
      </c>
      <c r="Z26" s="213">
        <f>'Opex &amp; Capex'!Y30</f>
        <v>0</v>
      </c>
      <c r="AA26" s="213">
        <f>'Opex &amp; Capex'!Z30</f>
        <v>0</v>
      </c>
      <c r="AB26" s="213">
        <f>'Opex &amp; Capex'!AA30</f>
        <v>0</v>
      </c>
      <c r="AC26" s="235">
        <f>'Opex &amp; Capex'!AB30</f>
        <v>0</v>
      </c>
      <c r="AD26" s="213">
        <f>'Opex &amp; Capex'!AC30</f>
        <v>0</v>
      </c>
      <c r="AE26" s="213">
        <f>'Opex &amp; Capex'!AD30</f>
        <v>0</v>
      </c>
      <c r="AF26" s="213">
        <f>'Opex &amp; Capex'!AE30</f>
        <v>0</v>
      </c>
      <c r="AG26" s="213">
        <f>'Opex &amp; Capex'!AF30</f>
        <v>0</v>
      </c>
      <c r="AH26" s="213">
        <f>'Opex &amp; Capex'!AG30</f>
        <v>0</v>
      </c>
      <c r="AI26" s="213">
        <f>'Opex &amp; Capex'!AH30</f>
        <v>0</v>
      </c>
      <c r="AJ26" s="213">
        <f>'Opex &amp; Capex'!AI30</f>
        <v>0</v>
      </c>
      <c r="AK26" s="213">
        <f>'Opex &amp; Capex'!AJ30</f>
        <v>0</v>
      </c>
      <c r="AL26" s="213">
        <f>'Opex &amp; Capex'!AK30</f>
        <v>0</v>
      </c>
      <c r="AM26" s="213">
        <f>'Opex &amp; Capex'!AL30</f>
        <v>0</v>
      </c>
      <c r="AN26" s="213">
        <f>'Opex &amp; Capex'!AM30</f>
        <v>0</v>
      </c>
      <c r="AO26" s="213">
        <f>'Opex &amp; Capex'!AN30</f>
        <v>0</v>
      </c>
      <c r="AP26" s="235">
        <f>'Opex &amp; Capex'!AO30</f>
        <v>0</v>
      </c>
    </row>
    <row r="27" spans="1:42" x14ac:dyDescent="0.2">
      <c r="A27" s="60"/>
      <c r="B27" s="63" t="s">
        <v>124</v>
      </c>
      <c r="C27" s="211" t="s">
        <v>4</v>
      </c>
      <c r="D27" s="213">
        <f>'Opex &amp; Capex'!C12</f>
        <v>0</v>
      </c>
      <c r="E27" s="213">
        <f>'Opex &amp; Capex'!D12</f>
        <v>0</v>
      </c>
      <c r="F27" s="213">
        <f>'Opex &amp; Capex'!E12</f>
        <v>0</v>
      </c>
      <c r="G27" s="213">
        <f>'Opex &amp; Capex'!F12</f>
        <v>0</v>
      </c>
      <c r="H27" s="213">
        <f>'Opex &amp; Capex'!G12</f>
        <v>0</v>
      </c>
      <c r="I27" s="213">
        <f>'Opex &amp; Capex'!H12</f>
        <v>0</v>
      </c>
      <c r="J27" s="213">
        <f>'Opex &amp; Capex'!I12</f>
        <v>0</v>
      </c>
      <c r="K27" s="213">
        <f>'Opex &amp; Capex'!J12</f>
        <v>0</v>
      </c>
      <c r="L27" s="213">
        <f>'Opex &amp; Capex'!K12</f>
        <v>0</v>
      </c>
      <c r="M27" s="213">
        <f>'Opex &amp; Capex'!L12</f>
        <v>0</v>
      </c>
      <c r="N27" s="213">
        <f>'Opex &amp; Capex'!M12</f>
        <v>0</v>
      </c>
      <c r="O27" s="213">
        <f>'Opex &amp; Capex'!N12</f>
        <v>0</v>
      </c>
      <c r="P27" s="235">
        <f>'Opex &amp; Capex'!O12</f>
        <v>0</v>
      </c>
      <c r="Q27" s="213">
        <f>'Opex &amp; Capex'!P12</f>
        <v>0</v>
      </c>
      <c r="R27" s="213">
        <f>'Opex &amp; Capex'!Q12</f>
        <v>0</v>
      </c>
      <c r="S27" s="213">
        <f>'Opex &amp; Capex'!R12</f>
        <v>0</v>
      </c>
      <c r="T27" s="213">
        <f>'Opex &amp; Capex'!S12</f>
        <v>0</v>
      </c>
      <c r="U27" s="213">
        <f>'Opex &amp; Capex'!T12</f>
        <v>0</v>
      </c>
      <c r="V27" s="213">
        <f>'Opex &amp; Capex'!U12</f>
        <v>0</v>
      </c>
      <c r="W27" s="213">
        <f>'Opex &amp; Capex'!V12</f>
        <v>0</v>
      </c>
      <c r="X27" s="213">
        <f>'Opex &amp; Capex'!W12</f>
        <v>0</v>
      </c>
      <c r="Y27" s="213">
        <f>'Opex &amp; Capex'!X12</f>
        <v>0</v>
      </c>
      <c r="Z27" s="213">
        <f>'Opex &amp; Capex'!Y12</f>
        <v>0</v>
      </c>
      <c r="AA27" s="213">
        <f>'Opex &amp; Capex'!Z12</f>
        <v>0</v>
      </c>
      <c r="AB27" s="213">
        <f>'Opex &amp; Capex'!AA12</f>
        <v>0</v>
      </c>
      <c r="AC27" s="235">
        <f>'Opex &amp; Capex'!AB12</f>
        <v>0</v>
      </c>
      <c r="AD27" s="213">
        <f>'Opex &amp; Capex'!AC12</f>
        <v>0</v>
      </c>
      <c r="AE27" s="213">
        <f>'Opex &amp; Capex'!AD12</f>
        <v>0</v>
      </c>
      <c r="AF27" s="213">
        <f>'Opex &amp; Capex'!AE12</f>
        <v>0</v>
      </c>
      <c r="AG27" s="213">
        <f>'Opex &amp; Capex'!AF12</f>
        <v>0</v>
      </c>
      <c r="AH27" s="213">
        <f>'Opex &amp; Capex'!AG12</f>
        <v>0</v>
      </c>
      <c r="AI27" s="213">
        <f>'Opex &amp; Capex'!AH12</f>
        <v>0</v>
      </c>
      <c r="AJ27" s="213">
        <f>'Opex &amp; Capex'!AI12</f>
        <v>0</v>
      </c>
      <c r="AK27" s="213">
        <f>'Opex &amp; Capex'!AJ12</f>
        <v>0</v>
      </c>
      <c r="AL27" s="213">
        <f>'Opex &amp; Capex'!AK12</f>
        <v>0</v>
      </c>
      <c r="AM27" s="213">
        <f>'Opex &amp; Capex'!AL12</f>
        <v>0</v>
      </c>
      <c r="AN27" s="213">
        <f>'Opex &amp; Capex'!AM12</f>
        <v>0</v>
      </c>
      <c r="AO27" s="213">
        <f>'Opex &amp; Capex'!AN12</f>
        <v>0</v>
      </c>
      <c r="AP27" s="235">
        <f>'Opex &amp; Capex'!AO12</f>
        <v>0</v>
      </c>
    </row>
    <row r="28" spans="1:42" x14ac:dyDescent="0.2">
      <c r="A28" s="60"/>
      <c r="B28" s="63" t="s">
        <v>125</v>
      </c>
      <c r="C28" s="211" t="s">
        <v>4</v>
      </c>
      <c r="D28" s="213">
        <f>'Opex &amp; Capex'!C13</f>
        <v>0</v>
      </c>
      <c r="E28" s="213">
        <f>'Opex &amp; Capex'!D13</f>
        <v>0</v>
      </c>
      <c r="F28" s="213">
        <f>'Opex &amp; Capex'!E13</f>
        <v>0</v>
      </c>
      <c r="G28" s="213">
        <f>'Opex &amp; Capex'!F13</f>
        <v>0</v>
      </c>
      <c r="H28" s="213">
        <f>'Opex &amp; Capex'!G13</f>
        <v>0</v>
      </c>
      <c r="I28" s="213">
        <f>'Opex &amp; Capex'!H13</f>
        <v>0</v>
      </c>
      <c r="J28" s="213">
        <f>'Opex &amp; Capex'!I13</f>
        <v>0</v>
      </c>
      <c r="K28" s="213">
        <f>'Opex &amp; Capex'!J13</f>
        <v>0</v>
      </c>
      <c r="L28" s="213">
        <f>'Opex &amp; Capex'!K13</f>
        <v>0</v>
      </c>
      <c r="M28" s="213">
        <f>'Opex &amp; Capex'!L13</f>
        <v>0</v>
      </c>
      <c r="N28" s="213">
        <f>'Opex &amp; Capex'!M13</f>
        <v>0</v>
      </c>
      <c r="O28" s="213">
        <f>'Opex &amp; Capex'!N13</f>
        <v>0</v>
      </c>
      <c r="P28" s="235">
        <f>'Opex &amp; Capex'!O13</f>
        <v>0</v>
      </c>
      <c r="Q28" s="213">
        <f>'Opex &amp; Capex'!P13</f>
        <v>0</v>
      </c>
      <c r="R28" s="213">
        <f>'Opex &amp; Capex'!Q13</f>
        <v>0</v>
      </c>
      <c r="S28" s="213">
        <f>'Opex &amp; Capex'!R13</f>
        <v>0</v>
      </c>
      <c r="T28" s="213">
        <f>'Opex &amp; Capex'!S13</f>
        <v>0</v>
      </c>
      <c r="U28" s="213">
        <f>'Opex &amp; Capex'!T13</f>
        <v>0</v>
      </c>
      <c r="V28" s="213">
        <f>'Opex &amp; Capex'!U13</f>
        <v>0</v>
      </c>
      <c r="W28" s="213">
        <f>'Opex &amp; Capex'!V13</f>
        <v>0</v>
      </c>
      <c r="X28" s="213">
        <f>'Opex &amp; Capex'!W13</f>
        <v>0</v>
      </c>
      <c r="Y28" s="213">
        <f>'Opex &amp; Capex'!X13</f>
        <v>0</v>
      </c>
      <c r="Z28" s="213">
        <f>'Opex &amp; Capex'!Y13</f>
        <v>0</v>
      </c>
      <c r="AA28" s="213">
        <f>'Opex &amp; Capex'!Z13</f>
        <v>0</v>
      </c>
      <c r="AB28" s="213">
        <f>'Opex &amp; Capex'!AA13</f>
        <v>0</v>
      </c>
      <c r="AC28" s="235">
        <f>'Opex &amp; Capex'!AB13</f>
        <v>0</v>
      </c>
      <c r="AD28" s="213">
        <f>'Opex &amp; Capex'!AC13</f>
        <v>0</v>
      </c>
      <c r="AE28" s="213">
        <f>'Opex &amp; Capex'!AD13</f>
        <v>0</v>
      </c>
      <c r="AF28" s="213">
        <f>'Opex &amp; Capex'!AE13</f>
        <v>0</v>
      </c>
      <c r="AG28" s="213">
        <f>'Opex &amp; Capex'!AF13</f>
        <v>0</v>
      </c>
      <c r="AH28" s="213">
        <f>'Opex &amp; Capex'!AG13</f>
        <v>0</v>
      </c>
      <c r="AI28" s="213">
        <f>'Opex &amp; Capex'!AH13</f>
        <v>0</v>
      </c>
      <c r="AJ28" s="213">
        <f>'Opex &amp; Capex'!AI13</f>
        <v>0</v>
      </c>
      <c r="AK28" s="213">
        <f>'Opex &amp; Capex'!AJ13</f>
        <v>0</v>
      </c>
      <c r="AL28" s="213">
        <f>'Opex &amp; Capex'!AK13</f>
        <v>0</v>
      </c>
      <c r="AM28" s="213">
        <f>'Opex &amp; Capex'!AL13</f>
        <v>0</v>
      </c>
      <c r="AN28" s="213">
        <f>'Opex &amp; Capex'!AM13</f>
        <v>0</v>
      </c>
      <c r="AO28" s="213">
        <f>'Opex &amp; Capex'!AN13</f>
        <v>0</v>
      </c>
      <c r="AP28" s="235">
        <f>'Opex &amp; Capex'!AO13</f>
        <v>0</v>
      </c>
    </row>
    <row r="29" spans="1:42" x14ac:dyDescent="0.2">
      <c r="A29" s="60"/>
      <c r="B29" s="63" t="s">
        <v>126</v>
      </c>
      <c r="C29" s="211" t="s">
        <v>4</v>
      </c>
      <c r="D29" s="213">
        <f>'Opex &amp; Capex'!C32</f>
        <v>0</v>
      </c>
      <c r="E29" s="213">
        <f>'Opex &amp; Capex'!D32</f>
        <v>0</v>
      </c>
      <c r="F29" s="213">
        <f>'Opex &amp; Capex'!E32</f>
        <v>0</v>
      </c>
      <c r="G29" s="213">
        <f>'Opex &amp; Capex'!F32</f>
        <v>0</v>
      </c>
      <c r="H29" s="213">
        <f>'Opex &amp; Capex'!G32</f>
        <v>0</v>
      </c>
      <c r="I29" s="213">
        <f>'Opex &amp; Capex'!H32</f>
        <v>0</v>
      </c>
      <c r="J29" s="213">
        <f>'Opex &amp; Capex'!I32</f>
        <v>0</v>
      </c>
      <c r="K29" s="213">
        <f>'Opex &amp; Capex'!J32</f>
        <v>0</v>
      </c>
      <c r="L29" s="213">
        <f>'Opex &amp; Capex'!K32</f>
        <v>0</v>
      </c>
      <c r="M29" s="213">
        <f>'Opex &amp; Capex'!L32</f>
        <v>0</v>
      </c>
      <c r="N29" s="213">
        <f>'Opex &amp; Capex'!M32</f>
        <v>0</v>
      </c>
      <c r="O29" s="213">
        <f>'Opex &amp; Capex'!N32</f>
        <v>0</v>
      </c>
      <c r="P29" s="235">
        <f>'Opex &amp; Capex'!O32</f>
        <v>0</v>
      </c>
      <c r="Q29" s="213">
        <f>'Opex &amp; Capex'!P32</f>
        <v>0</v>
      </c>
      <c r="R29" s="213">
        <f>'Opex &amp; Capex'!Q32</f>
        <v>0</v>
      </c>
      <c r="S29" s="213">
        <f>'Opex &amp; Capex'!R32</f>
        <v>0</v>
      </c>
      <c r="T29" s="213">
        <f>'Opex &amp; Capex'!S32</f>
        <v>0</v>
      </c>
      <c r="U29" s="213">
        <f>'Opex &amp; Capex'!T32</f>
        <v>0</v>
      </c>
      <c r="V29" s="213">
        <f>'Opex &amp; Capex'!U32</f>
        <v>0</v>
      </c>
      <c r="W29" s="213">
        <f>'Opex &amp; Capex'!V32</f>
        <v>0</v>
      </c>
      <c r="X29" s="213">
        <f>'Opex &amp; Capex'!W32</f>
        <v>0</v>
      </c>
      <c r="Y29" s="213">
        <f>'Opex &amp; Capex'!X32</f>
        <v>0</v>
      </c>
      <c r="Z29" s="213">
        <f>'Opex &amp; Capex'!Y32</f>
        <v>0</v>
      </c>
      <c r="AA29" s="213">
        <f>'Opex &amp; Capex'!Z32</f>
        <v>0</v>
      </c>
      <c r="AB29" s="213">
        <f>'Opex &amp; Capex'!AA32</f>
        <v>0</v>
      </c>
      <c r="AC29" s="235">
        <f>'Opex &amp; Capex'!AB32</f>
        <v>0</v>
      </c>
      <c r="AD29" s="213">
        <f>'Opex &amp; Capex'!AC32</f>
        <v>0</v>
      </c>
      <c r="AE29" s="213">
        <f>'Opex &amp; Capex'!AD32</f>
        <v>0</v>
      </c>
      <c r="AF29" s="213">
        <f>'Opex &amp; Capex'!AE32</f>
        <v>0</v>
      </c>
      <c r="AG29" s="213">
        <f>'Opex &amp; Capex'!AF32</f>
        <v>0</v>
      </c>
      <c r="AH29" s="213">
        <f>'Opex &amp; Capex'!AG32</f>
        <v>0</v>
      </c>
      <c r="AI29" s="213">
        <f>'Opex &amp; Capex'!AH32</f>
        <v>0</v>
      </c>
      <c r="AJ29" s="213">
        <f>'Opex &amp; Capex'!AI32</f>
        <v>0</v>
      </c>
      <c r="AK29" s="213">
        <f>'Opex &amp; Capex'!AJ32</f>
        <v>0</v>
      </c>
      <c r="AL29" s="213">
        <f>'Opex &amp; Capex'!AK32</f>
        <v>0</v>
      </c>
      <c r="AM29" s="213">
        <f>'Opex &amp; Capex'!AL32</f>
        <v>0</v>
      </c>
      <c r="AN29" s="213">
        <f>'Opex &amp; Capex'!AM32</f>
        <v>0</v>
      </c>
      <c r="AO29" s="213">
        <f>'Opex &amp; Capex'!AN32</f>
        <v>0</v>
      </c>
      <c r="AP29" s="235">
        <f>'Opex &amp; Capex'!AO32</f>
        <v>0</v>
      </c>
    </row>
    <row r="30" spans="1:42" x14ac:dyDescent="0.2">
      <c r="A30" s="60"/>
      <c r="B30" s="102" t="s">
        <v>63</v>
      </c>
      <c r="C30" s="212" t="s">
        <v>4</v>
      </c>
      <c r="D30" s="214">
        <f t="shared" ref="D30:AK30" si="16">SUM(D14:D29)</f>
        <v>0</v>
      </c>
      <c r="E30" s="214">
        <f t="shared" si="16"/>
        <v>0</v>
      </c>
      <c r="F30" s="214">
        <f t="shared" si="16"/>
        <v>0</v>
      </c>
      <c r="G30" s="214">
        <f t="shared" si="16"/>
        <v>0</v>
      </c>
      <c r="H30" s="214">
        <f t="shared" si="16"/>
        <v>0</v>
      </c>
      <c r="I30" s="214">
        <f t="shared" si="16"/>
        <v>0</v>
      </c>
      <c r="J30" s="214">
        <f t="shared" si="16"/>
        <v>0</v>
      </c>
      <c r="K30" s="214">
        <f t="shared" si="16"/>
        <v>0</v>
      </c>
      <c r="L30" s="214">
        <f t="shared" si="16"/>
        <v>0</v>
      </c>
      <c r="M30" s="214">
        <f t="shared" si="16"/>
        <v>0</v>
      </c>
      <c r="N30" s="214">
        <f t="shared" si="16"/>
        <v>0</v>
      </c>
      <c r="O30" s="214">
        <f t="shared" si="16"/>
        <v>0</v>
      </c>
      <c r="P30" s="236">
        <f t="shared" ref="P30" si="17">SUM(P14:P29)</f>
        <v>0</v>
      </c>
      <c r="Q30" s="214">
        <f t="shared" si="16"/>
        <v>0</v>
      </c>
      <c r="R30" s="214">
        <f t="shared" si="16"/>
        <v>0</v>
      </c>
      <c r="S30" s="214">
        <f t="shared" si="16"/>
        <v>0</v>
      </c>
      <c r="T30" s="214">
        <f t="shared" si="16"/>
        <v>0</v>
      </c>
      <c r="U30" s="214">
        <f t="shared" si="16"/>
        <v>0</v>
      </c>
      <c r="V30" s="214">
        <f t="shared" si="16"/>
        <v>0</v>
      </c>
      <c r="W30" s="214">
        <f t="shared" si="16"/>
        <v>0</v>
      </c>
      <c r="X30" s="214">
        <f t="shared" si="16"/>
        <v>0</v>
      </c>
      <c r="Y30" s="214">
        <f t="shared" si="16"/>
        <v>0</v>
      </c>
      <c r="Z30" s="214">
        <f t="shared" si="16"/>
        <v>0</v>
      </c>
      <c r="AA30" s="214">
        <f t="shared" si="16"/>
        <v>0</v>
      </c>
      <c r="AB30" s="214">
        <f t="shared" si="16"/>
        <v>0</v>
      </c>
      <c r="AC30" s="236">
        <f t="shared" ref="AC30" si="18">SUM(AC14:AC29)</f>
        <v>0</v>
      </c>
      <c r="AD30" s="214">
        <f t="shared" si="16"/>
        <v>0</v>
      </c>
      <c r="AE30" s="214">
        <f t="shared" si="16"/>
        <v>0</v>
      </c>
      <c r="AF30" s="214">
        <f t="shared" si="16"/>
        <v>0</v>
      </c>
      <c r="AG30" s="214">
        <f t="shared" si="16"/>
        <v>0</v>
      </c>
      <c r="AH30" s="214">
        <f t="shared" si="16"/>
        <v>0</v>
      </c>
      <c r="AI30" s="214">
        <f t="shared" si="16"/>
        <v>0</v>
      </c>
      <c r="AJ30" s="214">
        <f t="shared" si="16"/>
        <v>0</v>
      </c>
      <c r="AK30" s="214">
        <f t="shared" ref="AK30:AO30" si="19">SUM(AK14:AK29)</f>
        <v>0</v>
      </c>
      <c r="AL30" s="214">
        <f t="shared" si="19"/>
        <v>0</v>
      </c>
      <c r="AM30" s="214">
        <f t="shared" si="19"/>
        <v>0</v>
      </c>
      <c r="AN30" s="214">
        <f t="shared" si="19"/>
        <v>0</v>
      </c>
      <c r="AO30" s="214">
        <f t="shared" si="19"/>
        <v>0</v>
      </c>
      <c r="AP30" s="236">
        <f t="shared" ref="AP30" si="20">SUM(AP14:AP29)</f>
        <v>0</v>
      </c>
    </row>
    <row r="31" spans="1:42" x14ac:dyDescent="0.2">
      <c r="A31" s="60"/>
      <c r="B31" s="60" t="s">
        <v>19</v>
      </c>
      <c r="C31" s="211" t="s">
        <v>4</v>
      </c>
      <c r="D31" s="213">
        <v>0</v>
      </c>
      <c r="E31" s="213">
        <v>0</v>
      </c>
      <c r="F31" s="213">
        <v>0</v>
      </c>
      <c r="G31" s="213">
        <v>0</v>
      </c>
      <c r="H31" s="213">
        <v>0</v>
      </c>
      <c r="I31" s="213">
        <v>0</v>
      </c>
      <c r="J31" s="213">
        <v>0</v>
      </c>
      <c r="K31" s="213">
        <v>0</v>
      </c>
      <c r="L31" s="213">
        <v>0</v>
      </c>
      <c r="M31" s="213">
        <v>0</v>
      </c>
      <c r="N31" s="213">
        <v>0</v>
      </c>
      <c r="O31" s="213">
        <v>0</v>
      </c>
      <c r="P31" s="235">
        <v>0</v>
      </c>
      <c r="Q31" s="213">
        <v>0</v>
      </c>
      <c r="R31" s="213">
        <v>0</v>
      </c>
      <c r="S31" s="213">
        <v>0</v>
      </c>
      <c r="T31" s="213">
        <v>0</v>
      </c>
      <c r="U31" s="213">
        <v>0</v>
      </c>
      <c r="V31" s="213">
        <v>0</v>
      </c>
      <c r="W31" s="213">
        <v>0</v>
      </c>
      <c r="X31" s="213">
        <v>0</v>
      </c>
      <c r="Y31" s="213">
        <v>0</v>
      </c>
      <c r="Z31" s="213">
        <v>0</v>
      </c>
      <c r="AA31" s="213">
        <v>0</v>
      </c>
      <c r="AB31" s="213">
        <v>0</v>
      </c>
      <c r="AC31" s="235">
        <v>0</v>
      </c>
      <c r="AD31" s="213">
        <v>0</v>
      </c>
      <c r="AE31" s="213">
        <v>0</v>
      </c>
      <c r="AF31" s="213">
        <v>0</v>
      </c>
      <c r="AG31" s="213">
        <v>0</v>
      </c>
      <c r="AH31" s="213">
        <v>0</v>
      </c>
      <c r="AI31" s="213">
        <v>0</v>
      </c>
      <c r="AJ31" s="213">
        <v>0</v>
      </c>
      <c r="AK31" s="213">
        <v>0</v>
      </c>
      <c r="AL31" s="213">
        <v>0</v>
      </c>
      <c r="AM31" s="213">
        <v>0</v>
      </c>
      <c r="AN31" s="213">
        <v>0</v>
      </c>
      <c r="AO31" s="213">
        <v>0</v>
      </c>
      <c r="AP31" s="235">
        <v>0</v>
      </c>
    </row>
    <row r="32" spans="1:42" x14ac:dyDescent="0.2">
      <c r="A32" s="60"/>
      <c r="B32" s="60" t="s">
        <v>162</v>
      </c>
      <c r="C32" s="211" t="s">
        <v>4</v>
      </c>
      <c r="D32" s="213"/>
      <c r="E32" s="213"/>
      <c r="F32" s="213"/>
      <c r="G32" s="213"/>
      <c r="H32" s="213"/>
      <c r="I32" s="213"/>
      <c r="J32" s="213"/>
      <c r="K32" s="213"/>
      <c r="L32" s="213"/>
      <c r="M32" s="213"/>
      <c r="N32" s="213"/>
      <c r="O32" s="213"/>
      <c r="P32" s="235"/>
      <c r="Q32" s="213"/>
      <c r="R32" s="213"/>
      <c r="S32" s="213"/>
      <c r="T32" s="213"/>
      <c r="U32" s="213"/>
      <c r="V32" s="213"/>
      <c r="W32" s="213"/>
      <c r="X32" s="213"/>
      <c r="Y32" s="213"/>
      <c r="Z32" s="213"/>
      <c r="AA32" s="213"/>
      <c r="AB32" s="213"/>
      <c r="AC32" s="235"/>
      <c r="AD32" s="213"/>
      <c r="AE32" s="213"/>
      <c r="AF32" s="213"/>
      <c r="AG32" s="213"/>
      <c r="AH32" s="213"/>
      <c r="AI32" s="213"/>
      <c r="AJ32" s="213"/>
      <c r="AK32" s="213"/>
      <c r="AL32" s="213"/>
      <c r="AM32" s="213"/>
      <c r="AN32" s="213"/>
      <c r="AO32" s="213"/>
      <c r="AP32" s="235"/>
    </row>
    <row r="33" spans="1:42" x14ac:dyDescent="0.2">
      <c r="A33" s="60"/>
      <c r="B33" s="102" t="s">
        <v>64</v>
      </c>
      <c r="C33" s="212" t="s">
        <v>4</v>
      </c>
      <c r="D33" s="214">
        <f>D9-D13-D30-D31</f>
        <v>0</v>
      </c>
      <c r="E33" s="214">
        <f t="shared" ref="E33:AK33" si="21">E9-E13-E30-E31</f>
        <v>0</v>
      </c>
      <c r="F33" s="214">
        <f t="shared" si="21"/>
        <v>0</v>
      </c>
      <c r="G33" s="214">
        <f t="shared" si="21"/>
        <v>0</v>
      </c>
      <c r="H33" s="214">
        <f t="shared" si="21"/>
        <v>0</v>
      </c>
      <c r="I33" s="214">
        <f t="shared" si="21"/>
        <v>0</v>
      </c>
      <c r="J33" s="214">
        <f t="shared" si="21"/>
        <v>0</v>
      </c>
      <c r="K33" s="214">
        <f t="shared" si="21"/>
        <v>0</v>
      </c>
      <c r="L33" s="214">
        <f t="shared" si="21"/>
        <v>0</v>
      </c>
      <c r="M33" s="214">
        <f t="shared" si="21"/>
        <v>0</v>
      </c>
      <c r="N33" s="214">
        <f t="shared" si="21"/>
        <v>0</v>
      </c>
      <c r="O33" s="214">
        <f t="shared" si="21"/>
        <v>0</v>
      </c>
      <c r="P33" s="236">
        <f t="shared" ref="P33" si="22">P9-P13-P30-P31</f>
        <v>0</v>
      </c>
      <c r="Q33" s="214">
        <f t="shared" si="21"/>
        <v>0</v>
      </c>
      <c r="R33" s="214">
        <f t="shared" si="21"/>
        <v>0</v>
      </c>
      <c r="S33" s="214">
        <f t="shared" si="21"/>
        <v>0</v>
      </c>
      <c r="T33" s="214">
        <f t="shared" si="21"/>
        <v>0</v>
      </c>
      <c r="U33" s="214">
        <f t="shared" si="21"/>
        <v>0</v>
      </c>
      <c r="V33" s="214">
        <f t="shared" si="21"/>
        <v>0</v>
      </c>
      <c r="W33" s="214">
        <f t="shared" si="21"/>
        <v>0</v>
      </c>
      <c r="X33" s="214">
        <f t="shared" si="21"/>
        <v>0</v>
      </c>
      <c r="Y33" s="214">
        <f t="shared" si="21"/>
        <v>0</v>
      </c>
      <c r="Z33" s="214">
        <f t="shared" si="21"/>
        <v>0</v>
      </c>
      <c r="AA33" s="214">
        <f t="shared" si="21"/>
        <v>0</v>
      </c>
      <c r="AB33" s="214">
        <f t="shared" si="21"/>
        <v>0</v>
      </c>
      <c r="AC33" s="236">
        <f t="shared" ref="AC33" si="23">AC9-AC13-AC30-AC31</f>
        <v>0</v>
      </c>
      <c r="AD33" s="214">
        <f t="shared" si="21"/>
        <v>0</v>
      </c>
      <c r="AE33" s="214">
        <f t="shared" si="21"/>
        <v>0</v>
      </c>
      <c r="AF33" s="214">
        <f t="shared" si="21"/>
        <v>0</v>
      </c>
      <c r="AG33" s="214">
        <f t="shared" si="21"/>
        <v>0</v>
      </c>
      <c r="AH33" s="214">
        <f t="shared" si="21"/>
        <v>0</v>
      </c>
      <c r="AI33" s="214">
        <f t="shared" si="21"/>
        <v>0</v>
      </c>
      <c r="AJ33" s="214">
        <f t="shared" si="21"/>
        <v>0</v>
      </c>
      <c r="AK33" s="214">
        <f t="shared" ref="AK33:AO33" si="24">AK9-AK13-AK30-AK31</f>
        <v>0</v>
      </c>
      <c r="AL33" s="214">
        <f t="shared" si="24"/>
        <v>0</v>
      </c>
      <c r="AM33" s="214">
        <f t="shared" si="24"/>
        <v>0</v>
      </c>
      <c r="AN33" s="214">
        <f t="shared" si="24"/>
        <v>0</v>
      </c>
      <c r="AO33" s="214">
        <f t="shared" si="24"/>
        <v>0</v>
      </c>
      <c r="AP33" s="236">
        <f t="shared" ref="AP33" si="25">AP9-AP13-AP30-AP31</f>
        <v>0</v>
      </c>
    </row>
    <row r="34" spans="1:42" x14ac:dyDescent="0.2">
      <c r="A34" s="60"/>
      <c r="B34" s="60" t="s">
        <v>20</v>
      </c>
      <c r="C34" s="211" t="s">
        <v>4</v>
      </c>
      <c r="D34" s="213">
        <v>0</v>
      </c>
      <c r="E34" s="213">
        <v>0</v>
      </c>
      <c r="F34" s="213">
        <v>0</v>
      </c>
      <c r="G34" s="213">
        <v>0</v>
      </c>
      <c r="H34" s="213">
        <v>0</v>
      </c>
      <c r="I34" s="213">
        <v>0</v>
      </c>
      <c r="J34" s="213">
        <v>0</v>
      </c>
      <c r="K34" s="213">
        <v>0</v>
      </c>
      <c r="L34" s="213">
        <v>0</v>
      </c>
      <c r="M34" s="213">
        <v>0</v>
      </c>
      <c r="N34" s="213">
        <v>0</v>
      </c>
      <c r="O34" s="213">
        <v>0</v>
      </c>
      <c r="P34" s="235">
        <v>0</v>
      </c>
      <c r="Q34" s="213">
        <v>0</v>
      </c>
      <c r="R34" s="213">
        <v>0</v>
      </c>
      <c r="S34" s="213">
        <v>0</v>
      </c>
      <c r="T34" s="213">
        <v>0</v>
      </c>
      <c r="U34" s="213">
        <v>0</v>
      </c>
      <c r="V34" s="213">
        <v>0</v>
      </c>
      <c r="W34" s="213">
        <v>0</v>
      </c>
      <c r="X34" s="213">
        <v>0</v>
      </c>
      <c r="Y34" s="213">
        <v>0</v>
      </c>
      <c r="Z34" s="213">
        <v>0</v>
      </c>
      <c r="AA34" s="213">
        <v>0</v>
      </c>
      <c r="AB34" s="213">
        <v>0</v>
      </c>
      <c r="AC34" s="235">
        <v>0</v>
      </c>
      <c r="AD34" s="213">
        <v>0</v>
      </c>
      <c r="AE34" s="213">
        <v>0</v>
      </c>
      <c r="AF34" s="213">
        <v>0</v>
      </c>
      <c r="AG34" s="213">
        <v>0</v>
      </c>
      <c r="AH34" s="213">
        <v>0</v>
      </c>
      <c r="AI34" s="213">
        <v>0</v>
      </c>
      <c r="AJ34" s="213">
        <v>0</v>
      </c>
      <c r="AK34" s="213">
        <v>0</v>
      </c>
      <c r="AL34" s="213">
        <v>0</v>
      </c>
      <c r="AM34" s="213">
        <v>0</v>
      </c>
      <c r="AN34" s="213">
        <v>0</v>
      </c>
      <c r="AO34" s="213">
        <v>0</v>
      </c>
      <c r="AP34" s="235">
        <v>0</v>
      </c>
    </row>
    <row r="35" spans="1:42" s="107" customFormat="1" x14ac:dyDescent="0.2">
      <c r="A35" s="215"/>
      <c r="B35" s="102" t="s">
        <v>21</v>
      </c>
      <c r="C35" s="212" t="s">
        <v>4</v>
      </c>
      <c r="D35" s="214">
        <f>D33-D34</f>
        <v>0</v>
      </c>
      <c r="E35" s="214">
        <f>E33-E34</f>
        <v>0</v>
      </c>
      <c r="F35" s="214">
        <f t="shared" ref="F35:AK35" si="26">F33-F34</f>
        <v>0</v>
      </c>
      <c r="G35" s="214">
        <f t="shared" si="26"/>
        <v>0</v>
      </c>
      <c r="H35" s="214">
        <f t="shared" si="26"/>
        <v>0</v>
      </c>
      <c r="I35" s="214">
        <f t="shared" si="26"/>
        <v>0</v>
      </c>
      <c r="J35" s="214">
        <f t="shared" si="26"/>
        <v>0</v>
      </c>
      <c r="K35" s="214">
        <f t="shared" si="26"/>
        <v>0</v>
      </c>
      <c r="L35" s="214">
        <f t="shared" si="26"/>
        <v>0</v>
      </c>
      <c r="M35" s="214">
        <f t="shared" si="26"/>
        <v>0</v>
      </c>
      <c r="N35" s="214">
        <f t="shared" si="26"/>
        <v>0</v>
      </c>
      <c r="O35" s="214">
        <f t="shared" si="26"/>
        <v>0</v>
      </c>
      <c r="P35" s="236">
        <f t="shared" ref="P35" si="27">P33-P34</f>
        <v>0</v>
      </c>
      <c r="Q35" s="214">
        <f t="shared" si="26"/>
        <v>0</v>
      </c>
      <c r="R35" s="214">
        <f t="shared" si="26"/>
        <v>0</v>
      </c>
      <c r="S35" s="214">
        <f t="shared" si="26"/>
        <v>0</v>
      </c>
      <c r="T35" s="214">
        <f t="shared" si="26"/>
        <v>0</v>
      </c>
      <c r="U35" s="214">
        <f t="shared" si="26"/>
        <v>0</v>
      </c>
      <c r="V35" s="214">
        <f t="shared" si="26"/>
        <v>0</v>
      </c>
      <c r="W35" s="214">
        <f t="shared" si="26"/>
        <v>0</v>
      </c>
      <c r="X35" s="214">
        <f t="shared" si="26"/>
        <v>0</v>
      </c>
      <c r="Y35" s="214">
        <f t="shared" si="26"/>
        <v>0</v>
      </c>
      <c r="Z35" s="214">
        <f t="shared" si="26"/>
        <v>0</v>
      </c>
      <c r="AA35" s="214">
        <f t="shared" si="26"/>
        <v>0</v>
      </c>
      <c r="AB35" s="214">
        <f t="shared" si="26"/>
        <v>0</v>
      </c>
      <c r="AC35" s="236">
        <f t="shared" ref="AC35" si="28">AC33-AC34</f>
        <v>0</v>
      </c>
      <c r="AD35" s="214">
        <f>AD33-AD34</f>
        <v>0</v>
      </c>
      <c r="AE35" s="214">
        <f t="shared" si="26"/>
        <v>0</v>
      </c>
      <c r="AF35" s="214">
        <f t="shared" si="26"/>
        <v>0</v>
      </c>
      <c r="AG35" s="214">
        <f t="shared" si="26"/>
        <v>0</v>
      </c>
      <c r="AH35" s="214">
        <f t="shared" si="26"/>
        <v>0</v>
      </c>
      <c r="AI35" s="214">
        <f t="shared" si="26"/>
        <v>0</v>
      </c>
      <c r="AJ35" s="214">
        <f>AJ33-AJ34</f>
        <v>0</v>
      </c>
      <c r="AK35" s="214">
        <f t="shared" ref="AK35:AO35" si="29">AK33-AK34</f>
        <v>0</v>
      </c>
      <c r="AL35" s="214">
        <f t="shared" si="29"/>
        <v>0</v>
      </c>
      <c r="AM35" s="214">
        <f t="shared" si="29"/>
        <v>0</v>
      </c>
      <c r="AN35" s="214">
        <f t="shared" si="29"/>
        <v>0</v>
      </c>
      <c r="AO35" s="214">
        <f t="shared" si="29"/>
        <v>0</v>
      </c>
      <c r="AP35" s="236">
        <f t="shared" ref="AP35" si="30">AP33-AP34</f>
        <v>0</v>
      </c>
    </row>
    <row r="36" spans="1:42" x14ac:dyDescent="0.2">
      <c r="A36" s="60"/>
      <c r="B36" s="60" t="s">
        <v>22</v>
      </c>
      <c r="C36" s="211" t="s">
        <v>4</v>
      </c>
      <c r="D36" s="213">
        <f>IF(D35&gt;0,D35*Input!$D$14,0)</f>
        <v>0</v>
      </c>
      <c r="E36" s="213">
        <f>IF(E35&gt;0,E35*Input!$D$14,0)</f>
        <v>0</v>
      </c>
      <c r="F36" s="213">
        <f>IF(F35&gt;0,F35*Input!$D$14,0)</f>
        <v>0</v>
      </c>
      <c r="G36" s="213">
        <f>IF(G35&gt;0,G35*Input!$D$14,0)</f>
        <v>0</v>
      </c>
      <c r="H36" s="213">
        <f>IF(H35&gt;0,H35*Input!$D$14,0)</f>
        <v>0</v>
      </c>
      <c r="I36" s="213">
        <f>IF(I35&gt;0,I35*Input!$D$14,0)</f>
        <v>0</v>
      </c>
      <c r="J36" s="213">
        <f>IF(J35&gt;0,J35*Input!$D$14,0)</f>
        <v>0</v>
      </c>
      <c r="K36" s="213">
        <f>IF(K35&gt;0,K35*Input!$D$14,0)</f>
        <v>0</v>
      </c>
      <c r="L36" s="213">
        <f>IF(L35&gt;0,L35*Input!$D$14,0)</f>
        <v>0</v>
      </c>
      <c r="M36" s="213">
        <f>IF(M35&gt;0,M35*Input!$D$14,0)</f>
        <v>0</v>
      </c>
      <c r="N36" s="213">
        <f>IF(N35&gt;0,N35*Input!$D$14,0)</f>
        <v>0</v>
      </c>
      <c r="O36" s="213">
        <f>IF(O35&gt;0,O35*Input!$D$14,0)</f>
        <v>0</v>
      </c>
      <c r="P36" s="235">
        <f>IF(P35&gt;0,P35*Input!$D$14,0)</f>
        <v>0</v>
      </c>
      <c r="Q36" s="213">
        <f>IF(Q35&gt;0,Q35*Input!$D$14,0)</f>
        <v>0</v>
      </c>
      <c r="R36" s="213">
        <f>IF(R35&gt;0,R35*Input!$D$14,0)</f>
        <v>0</v>
      </c>
      <c r="S36" s="213">
        <f>IF(S35&gt;0,S35*Input!$D$14,0)</f>
        <v>0</v>
      </c>
      <c r="T36" s="213">
        <f>IF(T35&gt;0,T35*Input!$D$14,0)</f>
        <v>0</v>
      </c>
      <c r="U36" s="213">
        <f>IF(U35&gt;0,U35*Input!$D$14,0)</f>
        <v>0</v>
      </c>
      <c r="V36" s="213">
        <f>IF(V35&gt;0,V35*Input!$D$14,0)</f>
        <v>0</v>
      </c>
      <c r="W36" s="213">
        <f>IF(W35&gt;0,W35*Input!$D$14,0)</f>
        <v>0</v>
      </c>
      <c r="X36" s="213">
        <f>IF(X35&gt;0,X35*Input!$D$14,0)</f>
        <v>0</v>
      </c>
      <c r="Y36" s="213">
        <f>IF(Y35&gt;0,Y35*Input!$D$14,0)</f>
        <v>0</v>
      </c>
      <c r="Z36" s="213">
        <f>IF(Z35&gt;0,Z35*Input!$D$14,0)</f>
        <v>0</v>
      </c>
      <c r="AA36" s="213">
        <f>IF(AA35&gt;0,AA35*Input!$D$14,0)</f>
        <v>0</v>
      </c>
      <c r="AB36" s="213">
        <f>IF(AB35&gt;0,AB35*Input!$D$14,0)</f>
        <v>0</v>
      </c>
      <c r="AC36" s="235">
        <f>IF(AC35&gt;0,AC35*Input!$D$14,0)</f>
        <v>0</v>
      </c>
      <c r="AD36" s="213">
        <f>IF(AD35&gt;0,AD35*Input!$D$14,0)</f>
        <v>0</v>
      </c>
      <c r="AE36" s="213">
        <f>IF(AE35&gt;0,AE35*Input!$D$14,0)</f>
        <v>0</v>
      </c>
      <c r="AF36" s="213">
        <f>IF(AF35&gt;0,AF35*Input!$D$14,0)</f>
        <v>0</v>
      </c>
      <c r="AG36" s="213">
        <f>IF(AG35&gt;0,AG35*Input!$D$14,0)</f>
        <v>0</v>
      </c>
      <c r="AH36" s="213">
        <f>IF(AH35&gt;0,AH35*Input!$D$14,0)</f>
        <v>0</v>
      </c>
      <c r="AI36" s="213">
        <f>IF(AI35&gt;0,AI35*Input!$D$14,0)</f>
        <v>0</v>
      </c>
      <c r="AJ36" s="213">
        <f>IF(AJ35&gt;0,AJ35*Input!$D$14,0)</f>
        <v>0</v>
      </c>
      <c r="AK36" s="213">
        <f>IF(AK35&gt;0,AK35*Input!$D$14,0)</f>
        <v>0</v>
      </c>
      <c r="AL36" s="213">
        <f>IF(AL35&gt;0,AL35*Input!$D$14,0)</f>
        <v>0</v>
      </c>
      <c r="AM36" s="213">
        <f>IF(AM35&gt;0,AM35*Input!$D$14,0)</f>
        <v>0</v>
      </c>
      <c r="AN36" s="213">
        <f>IF(AN35&gt;0,AN35*Input!$D$14,0)</f>
        <v>0</v>
      </c>
      <c r="AO36" s="213">
        <f>IF(AO35&gt;0,AO35*Input!$D$14,0)</f>
        <v>0</v>
      </c>
      <c r="AP36" s="235">
        <f>IF(AP35&gt;0,AP35*Input!$D$14,0)</f>
        <v>0</v>
      </c>
    </row>
    <row r="37" spans="1:42" s="107" customFormat="1" x14ac:dyDescent="0.2">
      <c r="A37" s="215"/>
      <c r="B37" s="102" t="s">
        <v>23</v>
      </c>
      <c r="C37" s="212" t="s">
        <v>4</v>
      </c>
      <c r="D37" s="214">
        <f>D35-D36</f>
        <v>0</v>
      </c>
      <c r="E37" s="214">
        <f t="shared" ref="E37:J37" si="31">E35-E36</f>
        <v>0</v>
      </c>
      <c r="F37" s="214">
        <f t="shared" si="31"/>
        <v>0</v>
      </c>
      <c r="G37" s="214">
        <f t="shared" si="31"/>
        <v>0</v>
      </c>
      <c r="H37" s="214">
        <f t="shared" si="31"/>
        <v>0</v>
      </c>
      <c r="I37" s="214">
        <f t="shared" si="31"/>
        <v>0</v>
      </c>
      <c r="J37" s="214">
        <f t="shared" si="31"/>
        <v>0</v>
      </c>
      <c r="K37" s="214">
        <f t="shared" ref="K37:AK37" si="32">K35-K36</f>
        <v>0</v>
      </c>
      <c r="L37" s="214">
        <f t="shared" si="32"/>
        <v>0</v>
      </c>
      <c r="M37" s="214">
        <f t="shared" si="32"/>
        <v>0</v>
      </c>
      <c r="N37" s="214">
        <f t="shared" si="32"/>
        <v>0</v>
      </c>
      <c r="O37" s="214">
        <f t="shared" si="32"/>
        <v>0</v>
      </c>
      <c r="P37" s="236">
        <f>P35-P36</f>
        <v>0</v>
      </c>
      <c r="Q37" s="214">
        <f t="shared" si="32"/>
        <v>0</v>
      </c>
      <c r="R37" s="214">
        <f t="shared" si="32"/>
        <v>0</v>
      </c>
      <c r="S37" s="214">
        <f t="shared" si="32"/>
        <v>0</v>
      </c>
      <c r="T37" s="214">
        <f t="shared" si="32"/>
        <v>0</v>
      </c>
      <c r="U37" s="214">
        <f t="shared" si="32"/>
        <v>0</v>
      </c>
      <c r="V37" s="214">
        <f t="shared" si="32"/>
        <v>0</v>
      </c>
      <c r="W37" s="214">
        <f t="shared" si="32"/>
        <v>0</v>
      </c>
      <c r="X37" s="214">
        <f t="shared" si="32"/>
        <v>0</v>
      </c>
      <c r="Y37" s="214">
        <f t="shared" si="32"/>
        <v>0</v>
      </c>
      <c r="Z37" s="214">
        <f t="shared" si="32"/>
        <v>0</v>
      </c>
      <c r="AA37" s="214">
        <f t="shared" si="32"/>
        <v>0</v>
      </c>
      <c r="AB37" s="214">
        <f t="shared" si="32"/>
        <v>0</v>
      </c>
      <c r="AC37" s="236">
        <f t="shared" ref="AC37" si="33">AC35-AC36</f>
        <v>0</v>
      </c>
      <c r="AD37" s="214">
        <f t="shared" si="32"/>
        <v>0</v>
      </c>
      <c r="AE37" s="214">
        <f t="shared" si="32"/>
        <v>0</v>
      </c>
      <c r="AF37" s="214">
        <f t="shared" si="32"/>
        <v>0</v>
      </c>
      <c r="AG37" s="214">
        <f t="shared" si="32"/>
        <v>0</v>
      </c>
      <c r="AH37" s="214">
        <f t="shared" si="32"/>
        <v>0</v>
      </c>
      <c r="AI37" s="214">
        <f t="shared" si="32"/>
        <v>0</v>
      </c>
      <c r="AJ37" s="214">
        <f t="shared" si="32"/>
        <v>0</v>
      </c>
      <c r="AK37" s="214">
        <f t="shared" ref="AK37:AO37" si="34">AK35-AK36</f>
        <v>0</v>
      </c>
      <c r="AL37" s="214">
        <f t="shared" si="34"/>
        <v>0</v>
      </c>
      <c r="AM37" s="214">
        <f t="shared" si="34"/>
        <v>0</v>
      </c>
      <c r="AN37" s="214">
        <f t="shared" si="34"/>
        <v>0</v>
      </c>
      <c r="AO37" s="214">
        <f t="shared" si="34"/>
        <v>0</v>
      </c>
      <c r="AP37" s="236">
        <f t="shared" ref="AP37" si="35">AP35-AP36</f>
        <v>0</v>
      </c>
    </row>
    <row r="38" spans="1:42" x14ac:dyDescent="0.2">
      <c r="A38" s="60"/>
      <c r="B38" s="60" t="s">
        <v>24</v>
      </c>
      <c r="C38" s="211" t="s">
        <v>4</v>
      </c>
      <c r="D38" s="213">
        <v>0</v>
      </c>
      <c r="E38" s="213">
        <v>0</v>
      </c>
      <c r="F38" s="213">
        <v>0</v>
      </c>
      <c r="G38" s="213">
        <v>0</v>
      </c>
      <c r="H38" s="213">
        <v>0</v>
      </c>
      <c r="I38" s="213">
        <v>0</v>
      </c>
      <c r="J38" s="213">
        <v>0</v>
      </c>
      <c r="K38" s="213">
        <v>0</v>
      </c>
      <c r="L38" s="213">
        <v>0</v>
      </c>
      <c r="M38" s="213">
        <v>0</v>
      </c>
      <c r="N38" s="213">
        <v>0</v>
      </c>
      <c r="O38" s="213">
        <v>0</v>
      </c>
      <c r="P38" s="235">
        <v>0</v>
      </c>
      <c r="Q38" s="213">
        <v>0</v>
      </c>
      <c r="R38" s="213">
        <v>0</v>
      </c>
      <c r="S38" s="213">
        <v>0</v>
      </c>
      <c r="T38" s="213">
        <v>0</v>
      </c>
      <c r="U38" s="213">
        <v>0</v>
      </c>
      <c r="V38" s="213">
        <v>0</v>
      </c>
      <c r="W38" s="213">
        <v>0</v>
      </c>
      <c r="X38" s="213">
        <v>0</v>
      </c>
      <c r="Y38" s="213">
        <v>0</v>
      </c>
      <c r="Z38" s="213">
        <v>0</v>
      </c>
      <c r="AA38" s="213">
        <v>0</v>
      </c>
      <c r="AB38" s="213">
        <v>0</v>
      </c>
      <c r="AC38" s="235">
        <v>0</v>
      </c>
      <c r="AD38" s="213">
        <v>0</v>
      </c>
      <c r="AE38" s="213">
        <v>0</v>
      </c>
      <c r="AF38" s="213">
        <v>0</v>
      </c>
      <c r="AG38" s="213">
        <v>0</v>
      </c>
      <c r="AH38" s="213">
        <v>0</v>
      </c>
      <c r="AI38" s="213">
        <v>0</v>
      </c>
      <c r="AJ38" s="213">
        <v>0</v>
      </c>
      <c r="AK38" s="213">
        <v>0</v>
      </c>
      <c r="AL38" s="213">
        <v>0</v>
      </c>
      <c r="AM38" s="213">
        <v>0</v>
      </c>
      <c r="AN38" s="213">
        <v>0</v>
      </c>
      <c r="AO38" s="213">
        <v>0</v>
      </c>
      <c r="AP38" s="235">
        <v>0</v>
      </c>
    </row>
    <row r="39" spans="1:42" s="107" customFormat="1" x14ac:dyDescent="0.2">
      <c r="A39" s="215"/>
      <c r="B39" s="102" t="s">
        <v>25</v>
      </c>
      <c r="C39" s="212" t="s">
        <v>4</v>
      </c>
      <c r="D39" s="214">
        <f>D37-D38</f>
        <v>0</v>
      </c>
      <c r="E39" s="214">
        <f t="shared" ref="E39:AK39" si="36">E37-E38</f>
        <v>0</v>
      </c>
      <c r="F39" s="214">
        <f t="shared" si="36"/>
        <v>0</v>
      </c>
      <c r="G39" s="214">
        <f t="shared" si="36"/>
        <v>0</v>
      </c>
      <c r="H39" s="214">
        <f t="shared" si="36"/>
        <v>0</v>
      </c>
      <c r="I39" s="214">
        <f t="shared" si="36"/>
        <v>0</v>
      </c>
      <c r="J39" s="214">
        <f t="shared" si="36"/>
        <v>0</v>
      </c>
      <c r="K39" s="214">
        <f t="shared" si="36"/>
        <v>0</v>
      </c>
      <c r="L39" s="214">
        <f t="shared" si="36"/>
        <v>0</v>
      </c>
      <c r="M39" s="214">
        <f t="shared" si="36"/>
        <v>0</v>
      </c>
      <c r="N39" s="214">
        <f t="shared" si="36"/>
        <v>0</v>
      </c>
      <c r="O39" s="214">
        <f t="shared" si="36"/>
        <v>0</v>
      </c>
      <c r="P39" s="236">
        <f t="shared" ref="P39" si="37">P37-P38</f>
        <v>0</v>
      </c>
      <c r="Q39" s="214">
        <f t="shared" si="36"/>
        <v>0</v>
      </c>
      <c r="R39" s="214">
        <f t="shared" si="36"/>
        <v>0</v>
      </c>
      <c r="S39" s="214">
        <f t="shared" si="36"/>
        <v>0</v>
      </c>
      <c r="T39" s="214">
        <f t="shared" si="36"/>
        <v>0</v>
      </c>
      <c r="U39" s="214">
        <f t="shared" si="36"/>
        <v>0</v>
      </c>
      <c r="V39" s="214">
        <f t="shared" si="36"/>
        <v>0</v>
      </c>
      <c r="W39" s="214">
        <f t="shared" si="36"/>
        <v>0</v>
      </c>
      <c r="X39" s="214">
        <f t="shared" si="36"/>
        <v>0</v>
      </c>
      <c r="Y39" s="214">
        <f t="shared" si="36"/>
        <v>0</v>
      </c>
      <c r="Z39" s="214">
        <f t="shared" si="36"/>
        <v>0</v>
      </c>
      <c r="AA39" s="214">
        <f t="shared" si="36"/>
        <v>0</v>
      </c>
      <c r="AB39" s="214">
        <f t="shared" si="36"/>
        <v>0</v>
      </c>
      <c r="AC39" s="236">
        <f t="shared" ref="AC39" si="38">AC37-AC38</f>
        <v>0</v>
      </c>
      <c r="AD39" s="214">
        <f t="shared" si="36"/>
        <v>0</v>
      </c>
      <c r="AE39" s="214">
        <f t="shared" si="36"/>
        <v>0</v>
      </c>
      <c r="AF39" s="214">
        <f t="shared" si="36"/>
        <v>0</v>
      </c>
      <c r="AG39" s="214">
        <f t="shared" si="36"/>
        <v>0</v>
      </c>
      <c r="AH39" s="214">
        <f t="shared" si="36"/>
        <v>0</v>
      </c>
      <c r="AI39" s="214">
        <f t="shared" si="36"/>
        <v>0</v>
      </c>
      <c r="AJ39" s="214">
        <f t="shared" si="36"/>
        <v>0</v>
      </c>
      <c r="AK39" s="214">
        <f t="shared" ref="AK39:AO39" si="39">AK37-AK38</f>
        <v>0</v>
      </c>
      <c r="AL39" s="214">
        <f t="shared" si="39"/>
        <v>0</v>
      </c>
      <c r="AM39" s="214">
        <f t="shared" si="39"/>
        <v>0</v>
      </c>
      <c r="AN39" s="214">
        <f t="shared" si="39"/>
        <v>0</v>
      </c>
      <c r="AO39" s="214">
        <f t="shared" si="39"/>
        <v>0</v>
      </c>
      <c r="AP39" s="236">
        <f t="shared" ref="AP39" si="40">AP37-AP38</f>
        <v>0</v>
      </c>
    </row>
    <row r="40" spans="1:42" ht="13.5" customHeight="1" x14ac:dyDescent="0.15"/>
    <row r="41" spans="1:42" ht="13.5" customHeight="1" x14ac:dyDescent="0.15"/>
    <row r="42" spans="1:42" ht="13.5" customHeight="1" x14ac:dyDescent="0.15"/>
    <row r="43" spans="1:42" ht="13.5" customHeight="1" x14ac:dyDescent="0.15"/>
    <row r="44" spans="1:42" ht="13.5" customHeight="1" x14ac:dyDescent="0.15"/>
    <row r="45" spans="1:42" ht="13.5" customHeight="1" x14ac:dyDescent="0.15"/>
    <row r="46" spans="1:42" ht="13.5" customHeight="1" x14ac:dyDescent="0.15"/>
    <row r="47" spans="1:42" ht="13.5" customHeight="1" x14ac:dyDescent="0.15"/>
    <row r="48" spans="1:42" ht="13.5" customHeight="1" x14ac:dyDescent="0.15"/>
    <row r="49" ht="13.5" customHeight="1" x14ac:dyDescent="0.15"/>
    <row r="50" ht="13.5" customHeight="1" x14ac:dyDescent="0.15"/>
    <row r="51" ht="13.5" customHeight="1" x14ac:dyDescent="0.15"/>
    <row r="52" ht="13.5" customHeight="1" x14ac:dyDescent="0.15"/>
    <row r="53" ht="13.5" customHeight="1" x14ac:dyDescent="0.15"/>
    <row r="54" ht="13.5" customHeight="1" x14ac:dyDescent="0.15"/>
    <row r="55" ht="13.5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  <row r="61" ht="13.5" customHeight="1" x14ac:dyDescent="0.15"/>
    <row r="62" ht="13.5" customHeight="1" x14ac:dyDescent="0.15"/>
    <row r="63" ht="13.5" customHeight="1" x14ac:dyDescent="0.15"/>
    <row r="6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13.5" customHeight="1" x14ac:dyDescent="0.15"/>
    <row r="124" ht="13.5" customHeight="1" x14ac:dyDescent="0.15"/>
    <row r="125" ht="13.5" customHeight="1" x14ac:dyDescent="0.15"/>
    <row r="126" ht="13.5" customHeight="1" x14ac:dyDescent="0.15"/>
    <row r="127" ht="13.5" customHeight="1" x14ac:dyDescent="0.15"/>
    <row r="128" ht="13.5" customHeight="1" x14ac:dyDescent="0.15"/>
    <row r="129" ht="13.5" customHeight="1" x14ac:dyDescent="0.15"/>
    <row r="130" ht="13.5" customHeight="1" x14ac:dyDescent="0.15"/>
    <row r="131" ht="13.5" customHeight="1" x14ac:dyDescent="0.15"/>
    <row r="132" ht="13.5" customHeight="1" x14ac:dyDescent="0.15"/>
    <row r="133" ht="13.5" customHeight="1" x14ac:dyDescent="0.15"/>
    <row r="134" ht="13.5" customHeight="1" x14ac:dyDescent="0.15"/>
    <row r="135" ht="13.5" customHeight="1" x14ac:dyDescent="0.15"/>
    <row r="136" ht="13.5" customHeight="1" x14ac:dyDescent="0.15"/>
    <row r="137" ht="13.5" customHeight="1" x14ac:dyDescent="0.15"/>
    <row r="138" ht="13.5" customHeight="1" x14ac:dyDescent="0.15"/>
    <row r="139" ht="13.5" customHeight="1" x14ac:dyDescent="0.15"/>
    <row r="140" ht="13.5" customHeight="1" x14ac:dyDescent="0.15"/>
    <row r="141" ht="13.5" customHeight="1" x14ac:dyDescent="0.15"/>
    <row r="142" ht="13.5" customHeight="1" x14ac:dyDescent="0.15"/>
    <row r="143" ht="13.5" customHeight="1" x14ac:dyDescent="0.15"/>
    <row r="144" ht="13.5" customHeight="1" x14ac:dyDescent="0.15"/>
    <row r="145" ht="13.5" customHeight="1" x14ac:dyDescent="0.15"/>
    <row r="146" ht="13.5" customHeight="1" x14ac:dyDescent="0.15"/>
    <row r="147" ht="13.5" customHeight="1" x14ac:dyDescent="0.15"/>
    <row r="148" ht="13.5" customHeight="1" x14ac:dyDescent="0.15"/>
    <row r="149" ht="13.5" customHeight="1" x14ac:dyDescent="0.15"/>
    <row r="150" ht="13.5" customHeight="1" x14ac:dyDescent="0.15"/>
    <row r="151" ht="13.5" customHeight="1" x14ac:dyDescent="0.15"/>
    <row r="152" ht="13.5" customHeight="1" x14ac:dyDescent="0.15"/>
    <row r="153" ht="13.5" customHeight="1" x14ac:dyDescent="0.15"/>
    <row r="154" ht="13.5" customHeight="1" x14ac:dyDescent="0.15"/>
    <row r="155" ht="13.5" customHeight="1" x14ac:dyDescent="0.15"/>
    <row r="156" ht="13.5" customHeight="1" x14ac:dyDescent="0.15"/>
    <row r="157" ht="13.5" customHeight="1" x14ac:dyDescent="0.15"/>
    <row r="158" ht="13.5" customHeight="1" x14ac:dyDescent="0.15"/>
    <row r="159" ht="13.5" customHeight="1" x14ac:dyDescent="0.15"/>
    <row r="160" ht="13.5" customHeight="1" x14ac:dyDescent="0.15"/>
    <row r="161" ht="13.5" customHeight="1" x14ac:dyDescent="0.15"/>
    <row r="162" ht="13.5" customHeight="1" x14ac:dyDescent="0.15"/>
    <row r="163" ht="13.5" customHeight="1" x14ac:dyDescent="0.15"/>
    <row r="164" ht="13.5" customHeight="1" x14ac:dyDescent="0.15"/>
    <row r="165" ht="13.5" customHeight="1" x14ac:dyDescent="0.15"/>
    <row r="166" ht="13.5" customHeight="1" x14ac:dyDescent="0.15"/>
    <row r="167" ht="13.5" customHeight="1" x14ac:dyDescent="0.15"/>
    <row r="168" ht="13.5" customHeight="1" x14ac:dyDescent="0.15"/>
    <row r="169" ht="13.5" customHeight="1" x14ac:dyDescent="0.15"/>
    <row r="170" ht="13.5" customHeight="1" x14ac:dyDescent="0.15"/>
    <row r="171" ht="13.5" customHeight="1" x14ac:dyDescent="0.15"/>
    <row r="172" ht="13.5" customHeight="1" x14ac:dyDescent="0.15"/>
    <row r="173" ht="13.5" customHeight="1" x14ac:dyDescent="0.15"/>
    <row r="174" ht="13.5" customHeight="1" x14ac:dyDescent="0.15"/>
    <row r="175" ht="13.5" customHeight="1" x14ac:dyDescent="0.15"/>
    <row r="176" ht="13.5" customHeight="1" x14ac:dyDescent="0.15"/>
    <row r="177" ht="13.5" customHeight="1" x14ac:dyDescent="0.15"/>
    <row r="178" ht="13.5" customHeight="1" x14ac:dyDescent="0.15"/>
    <row r="179" ht="13.5" customHeight="1" x14ac:dyDescent="0.15"/>
    <row r="180" ht="13.5" customHeight="1" x14ac:dyDescent="0.15"/>
    <row r="181" ht="13.5" customHeight="1" x14ac:dyDescent="0.15"/>
    <row r="182" ht="13.5" customHeight="1" x14ac:dyDescent="0.15"/>
    <row r="183" ht="13.5" customHeight="1" x14ac:dyDescent="0.15"/>
    <row r="184" ht="13.5" customHeight="1" x14ac:dyDescent="0.15"/>
    <row r="185" ht="13.5" customHeight="1" x14ac:dyDescent="0.15"/>
    <row r="186" ht="13.5" customHeight="1" x14ac:dyDescent="0.15"/>
    <row r="187" ht="13.5" customHeight="1" x14ac:dyDescent="0.15"/>
    <row r="188" ht="13.5" customHeight="1" x14ac:dyDescent="0.15"/>
    <row r="189" ht="13.5" customHeight="1" x14ac:dyDescent="0.15"/>
    <row r="190" ht="13.5" customHeight="1" x14ac:dyDescent="0.15"/>
    <row r="191" ht="13.5" customHeight="1" x14ac:dyDescent="0.15"/>
    <row r="192" ht="13.5" customHeight="1" x14ac:dyDescent="0.15"/>
    <row r="193" ht="13.5" customHeight="1" x14ac:dyDescent="0.15"/>
    <row r="194" ht="13.5" customHeight="1" x14ac:dyDescent="0.15"/>
    <row r="195" ht="13.5" customHeight="1" x14ac:dyDescent="0.15"/>
    <row r="196" ht="13.5" customHeight="1" x14ac:dyDescent="0.15"/>
    <row r="197" ht="13.5" customHeight="1" x14ac:dyDescent="0.15"/>
    <row r="198" ht="13.5" customHeight="1" x14ac:dyDescent="0.15"/>
    <row r="199" ht="13.5" customHeight="1" x14ac:dyDescent="0.15"/>
    <row r="200" ht="13.5" customHeight="1" x14ac:dyDescent="0.15"/>
    <row r="201" ht="13.5" customHeight="1" x14ac:dyDescent="0.15"/>
    <row r="202" ht="13.5" customHeight="1" x14ac:dyDescent="0.15"/>
    <row r="203" ht="13.5" customHeight="1" x14ac:dyDescent="0.15"/>
    <row r="204" ht="13.5" customHeight="1" x14ac:dyDescent="0.15"/>
    <row r="205" ht="13.5" customHeight="1" x14ac:dyDescent="0.15"/>
    <row r="206" ht="13.5" customHeight="1" x14ac:dyDescent="0.15"/>
    <row r="207" ht="13.5" customHeight="1" x14ac:dyDescent="0.15"/>
    <row r="208" ht="13.5" customHeight="1" x14ac:dyDescent="0.15"/>
    <row r="209" ht="13.5" customHeight="1" x14ac:dyDescent="0.15"/>
    <row r="210" ht="13.5" customHeight="1" x14ac:dyDescent="0.15"/>
    <row r="211" ht="13.5" customHeight="1" x14ac:dyDescent="0.15"/>
    <row r="212" ht="13.5" customHeight="1" x14ac:dyDescent="0.15"/>
    <row r="213" ht="13.5" customHeight="1" x14ac:dyDescent="0.15"/>
    <row r="214" ht="13.5" customHeight="1" x14ac:dyDescent="0.15"/>
    <row r="215" ht="13.5" customHeight="1" x14ac:dyDescent="0.15"/>
    <row r="216" ht="13.5" customHeight="1" x14ac:dyDescent="0.15"/>
    <row r="217" ht="13.5" customHeight="1" x14ac:dyDescent="0.15"/>
    <row r="218" ht="13.5" customHeight="1" x14ac:dyDescent="0.15"/>
    <row r="219" ht="13.5" customHeight="1" x14ac:dyDescent="0.15"/>
    <row r="220" ht="13.5" customHeight="1" x14ac:dyDescent="0.15"/>
    <row r="221" ht="13.5" customHeight="1" x14ac:dyDescent="0.15"/>
    <row r="222" ht="13.5" customHeight="1" x14ac:dyDescent="0.15"/>
    <row r="223" ht="13.5" customHeight="1" x14ac:dyDescent="0.15"/>
    <row r="224" ht="13.5" customHeight="1" x14ac:dyDescent="0.15"/>
    <row r="225" ht="13.5" customHeight="1" x14ac:dyDescent="0.15"/>
    <row r="226" ht="13.5" customHeight="1" x14ac:dyDescent="0.15"/>
    <row r="227" ht="13.5" customHeight="1" x14ac:dyDescent="0.15"/>
    <row r="228" ht="13.5" customHeight="1" x14ac:dyDescent="0.15"/>
    <row r="229" ht="13.5" customHeight="1" x14ac:dyDescent="0.15"/>
    <row r="230" ht="13.5" customHeight="1" x14ac:dyDescent="0.15"/>
    <row r="231" ht="13.5" customHeight="1" x14ac:dyDescent="0.15"/>
    <row r="232" ht="13.5" customHeight="1" x14ac:dyDescent="0.15"/>
    <row r="233" ht="13.5" customHeight="1" x14ac:dyDescent="0.15"/>
    <row r="234" ht="13.5" customHeight="1" x14ac:dyDescent="0.15"/>
    <row r="235" ht="13.5" customHeight="1" x14ac:dyDescent="0.15"/>
    <row r="236" ht="13.5" customHeight="1" x14ac:dyDescent="0.15"/>
    <row r="237" ht="13.5" customHeight="1" x14ac:dyDescent="0.15"/>
    <row r="238" ht="13.5" customHeight="1" x14ac:dyDescent="0.15"/>
    <row r="239" ht="13.5" customHeight="1" x14ac:dyDescent="0.15"/>
    <row r="240" ht="13.5" customHeight="1" x14ac:dyDescent="0.15"/>
    <row r="241" ht="13.5" customHeight="1" x14ac:dyDescent="0.15"/>
    <row r="242" ht="13.5" customHeight="1" x14ac:dyDescent="0.15"/>
    <row r="243" ht="13.5" customHeight="1" x14ac:dyDescent="0.15"/>
    <row r="244" ht="13.5" customHeight="1" x14ac:dyDescent="0.15"/>
    <row r="245" ht="13.5" customHeight="1" x14ac:dyDescent="0.15"/>
    <row r="246" ht="13.5" customHeight="1" x14ac:dyDescent="0.15"/>
    <row r="247" ht="13.5" customHeight="1" x14ac:dyDescent="0.15"/>
    <row r="248" ht="13.5" customHeight="1" x14ac:dyDescent="0.15"/>
    <row r="249" ht="13.5" customHeight="1" x14ac:dyDescent="0.15"/>
    <row r="250" ht="13.5" customHeight="1" x14ac:dyDescent="0.15"/>
    <row r="251" ht="13.5" customHeight="1" x14ac:dyDescent="0.15"/>
    <row r="252" ht="13.5" customHeight="1" x14ac:dyDescent="0.15"/>
    <row r="253" ht="13.5" customHeight="1" x14ac:dyDescent="0.15"/>
    <row r="254" ht="13.5" customHeight="1" x14ac:dyDescent="0.15"/>
    <row r="255" ht="13.5" customHeight="1" x14ac:dyDescent="0.15"/>
    <row r="256" ht="13.5" customHeight="1" x14ac:dyDescent="0.15"/>
    <row r="257" ht="13.5" customHeight="1" x14ac:dyDescent="0.15"/>
    <row r="258" ht="13.5" customHeight="1" x14ac:dyDescent="0.15"/>
    <row r="259" ht="13.5" customHeight="1" x14ac:dyDescent="0.15"/>
    <row r="260" ht="13.5" customHeight="1" x14ac:dyDescent="0.15"/>
    <row r="261" ht="13.5" customHeight="1" x14ac:dyDescent="0.15"/>
    <row r="262" ht="13.5" customHeight="1" x14ac:dyDescent="0.15"/>
    <row r="263" ht="13.5" customHeight="1" x14ac:dyDescent="0.15"/>
    <row r="264" ht="13.5" customHeight="1" x14ac:dyDescent="0.15"/>
    <row r="265" ht="13.5" customHeight="1" x14ac:dyDescent="0.15"/>
    <row r="266" ht="13.5" customHeight="1" x14ac:dyDescent="0.15"/>
    <row r="267" ht="13.5" customHeight="1" x14ac:dyDescent="0.15"/>
    <row r="268" ht="13.5" customHeight="1" x14ac:dyDescent="0.15"/>
    <row r="269" ht="13.5" customHeight="1" x14ac:dyDescent="0.15"/>
    <row r="270" ht="13.5" customHeight="1" x14ac:dyDescent="0.15"/>
    <row r="271" ht="13.5" customHeight="1" x14ac:dyDescent="0.15"/>
    <row r="272" ht="13.5" customHeight="1" x14ac:dyDescent="0.15"/>
    <row r="273" ht="13.5" customHeight="1" x14ac:dyDescent="0.15"/>
    <row r="274" ht="13.5" customHeight="1" x14ac:dyDescent="0.15"/>
    <row r="275" ht="13.5" customHeight="1" x14ac:dyDescent="0.15"/>
    <row r="276" ht="13.5" customHeight="1" x14ac:dyDescent="0.15"/>
    <row r="277" ht="13.5" customHeight="1" x14ac:dyDescent="0.15"/>
    <row r="278" ht="13.5" customHeight="1" x14ac:dyDescent="0.15"/>
    <row r="279" ht="13.5" customHeight="1" x14ac:dyDescent="0.15"/>
    <row r="280" ht="13.5" customHeight="1" x14ac:dyDescent="0.15"/>
    <row r="281" ht="13.5" customHeight="1" x14ac:dyDescent="0.15"/>
    <row r="282" ht="13.5" customHeight="1" x14ac:dyDescent="0.15"/>
    <row r="283" ht="13.5" customHeight="1" x14ac:dyDescent="0.15"/>
    <row r="284" ht="13.5" customHeight="1" x14ac:dyDescent="0.15"/>
    <row r="285" ht="13.5" customHeight="1" x14ac:dyDescent="0.15"/>
    <row r="286" ht="13.5" customHeight="1" x14ac:dyDescent="0.15"/>
    <row r="287" ht="13.5" customHeight="1" x14ac:dyDescent="0.15"/>
    <row r="288" ht="13.5" customHeight="1" x14ac:dyDescent="0.15"/>
    <row r="289" ht="13.5" customHeight="1" x14ac:dyDescent="0.15"/>
    <row r="290" ht="13.5" customHeight="1" x14ac:dyDescent="0.15"/>
    <row r="291" ht="13.5" customHeight="1" x14ac:dyDescent="0.15"/>
    <row r="292" ht="13.5" customHeight="1" x14ac:dyDescent="0.15"/>
    <row r="293" ht="13.5" customHeight="1" x14ac:dyDescent="0.15"/>
    <row r="294" ht="13.5" customHeight="1" x14ac:dyDescent="0.15"/>
    <row r="295" ht="13.5" customHeight="1" x14ac:dyDescent="0.15"/>
    <row r="296" ht="13.5" customHeight="1" x14ac:dyDescent="0.15"/>
    <row r="297" ht="13.5" customHeight="1" x14ac:dyDescent="0.15"/>
    <row r="298" ht="13.5" customHeight="1" x14ac:dyDescent="0.15"/>
    <row r="299" ht="13.5" customHeight="1" x14ac:dyDescent="0.15"/>
    <row r="300" ht="13.5" customHeight="1" x14ac:dyDescent="0.15"/>
    <row r="301" ht="13.5" customHeight="1" x14ac:dyDescent="0.15"/>
    <row r="302" ht="13.5" customHeight="1" x14ac:dyDescent="0.15"/>
    <row r="303" ht="13.5" customHeight="1" x14ac:dyDescent="0.15"/>
    <row r="304" ht="13.5" customHeight="1" x14ac:dyDescent="0.15"/>
    <row r="305" ht="13.5" customHeight="1" x14ac:dyDescent="0.15"/>
    <row r="306" ht="13.5" customHeight="1" x14ac:dyDescent="0.15"/>
    <row r="307" ht="13.5" customHeight="1" x14ac:dyDescent="0.15"/>
    <row r="308" ht="13.5" customHeight="1" x14ac:dyDescent="0.15"/>
    <row r="309" ht="13.5" customHeight="1" x14ac:dyDescent="0.15"/>
    <row r="310" ht="13.5" customHeight="1" x14ac:dyDescent="0.15"/>
    <row r="311" ht="13.5" customHeight="1" x14ac:dyDescent="0.15"/>
    <row r="312" ht="13.5" customHeight="1" x14ac:dyDescent="0.15"/>
    <row r="313" ht="13.5" customHeight="1" x14ac:dyDescent="0.15"/>
    <row r="314" ht="13.5" customHeight="1" x14ac:dyDescent="0.15"/>
    <row r="315" ht="13.5" customHeight="1" x14ac:dyDescent="0.15"/>
    <row r="316" ht="13.5" customHeight="1" x14ac:dyDescent="0.15"/>
    <row r="317" ht="13.5" customHeight="1" x14ac:dyDescent="0.15"/>
    <row r="318" ht="13.5" customHeight="1" x14ac:dyDescent="0.15"/>
    <row r="319" ht="13.5" customHeight="1" x14ac:dyDescent="0.15"/>
    <row r="320" ht="13.5" customHeight="1" x14ac:dyDescent="0.15"/>
    <row r="321" ht="13.5" customHeight="1" x14ac:dyDescent="0.15"/>
    <row r="322" ht="13.5" customHeight="1" x14ac:dyDescent="0.15"/>
    <row r="323" ht="13.5" customHeight="1" x14ac:dyDescent="0.15"/>
    <row r="324" ht="13.5" customHeight="1" x14ac:dyDescent="0.15"/>
    <row r="325" ht="13.5" customHeight="1" x14ac:dyDescent="0.15"/>
    <row r="326" ht="13.5" customHeight="1" x14ac:dyDescent="0.15"/>
    <row r="327" ht="13.5" customHeight="1" x14ac:dyDescent="0.15"/>
    <row r="328" ht="13.5" customHeight="1" x14ac:dyDescent="0.15"/>
    <row r="329" ht="13.5" customHeight="1" x14ac:dyDescent="0.15"/>
    <row r="330" ht="13.5" customHeight="1" x14ac:dyDescent="0.15"/>
    <row r="331" ht="13.5" customHeight="1" x14ac:dyDescent="0.15"/>
    <row r="332" ht="13.5" customHeight="1" x14ac:dyDescent="0.15"/>
    <row r="333" ht="13.5" customHeight="1" x14ac:dyDescent="0.15"/>
    <row r="334" ht="13.5" customHeight="1" x14ac:dyDescent="0.15"/>
    <row r="335" ht="13.5" customHeight="1" x14ac:dyDescent="0.15"/>
    <row r="336" ht="13.5" customHeight="1" x14ac:dyDescent="0.15"/>
    <row r="337" ht="13.5" customHeight="1" x14ac:dyDescent="0.15"/>
    <row r="338" ht="13.5" customHeight="1" x14ac:dyDescent="0.15"/>
    <row r="339" ht="13.5" customHeight="1" x14ac:dyDescent="0.15"/>
    <row r="340" ht="13.5" customHeight="1" x14ac:dyDescent="0.15"/>
    <row r="341" ht="13.5" customHeight="1" x14ac:dyDescent="0.15"/>
    <row r="342" ht="13.5" customHeight="1" x14ac:dyDescent="0.15"/>
    <row r="343" ht="13.5" customHeight="1" x14ac:dyDescent="0.15"/>
    <row r="344" ht="13.5" customHeight="1" x14ac:dyDescent="0.15"/>
    <row r="345" ht="13.5" customHeight="1" x14ac:dyDescent="0.15"/>
    <row r="346" ht="13.5" customHeight="1" x14ac:dyDescent="0.15"/>
    <row r="347" ht="13.5" customHeight="1" x14ac:dyDescent="0.15"/>
    <row r="348" ht="13.5" customHeight="1" x14ac:dyDescent="0.15"/>
    <row r="349" ht="13.5" customHeight="1" x14ac:dyDescent="0.15"/>
    <row r="350" ht="13.5" customHeight="1" x14ac:dyDescent="0.15"/>
    <row r="351" ht="13.5" customHeight="1" x14ac:dyDescent="0.15"/>
    <row r="352" ht="13.5" customHeight="1" x14ac:dyDescent="0.15"/>
    <row r="353" ht="13.5" customHeight="1" x14ac:dyDescent="0.15"/>
    <row r="354" ht="13.5" customHeight="1" x14ac:dyDescent="0.15"/>
    <row r="355" ht="13.5" customHeight="1" x14ac:dyDescent="0.15"/>
    <row r="356" ht="13.5" customHeight="1" x14ac:dyDescent="0.15"/>
    <row r="357" ht="13.5" customHeight="1" x14ac:dyDescent="0.15"/>
    <row r="358" ht="13.5" customHeight="1" x14ac:dyDescent="0.15"/>
    <row r="359" ht="13.5" customHeight="1" x14ac:dyDescent="0.15"/>
    <row r="360" ht="13.5" customHeight="1" x14ac:dyDescent="0.15"/>
    <row r="361" ht="13.5" customHeight="1" x14ac:dyDescent="0.15"/>
    <row r="362" ht="13.5" customHeight="1" x14ac:dyDescent="0.15"/>
    <row r="363" ht="13.5" customHeight="1" x14ac:dyDescent="0.15"/>
    <row r="364" ht="13.5" customHeight="1" x14ac:dyDescent="0.15"/>
    <row r="365" ht="13.5" customHeight="1" x14ac:dyDescent="0.15"/>
    <row r="366" ht="13.5" customHeight="1" x14ac:dyDescent="0.15"/>
    <row r="367" ht="13.5" customHeight="1" x14ac:dyDescent="0.15"/>
    <row r="368" ht="13.5" customHeight="1" x14ac:dyDescent="0.15"/>
    <row r="369" ht="13.5" customHeight="1" x14ac:dyDescent="0.15"/>
    <row r="370" ht="13.5" customHeight="1" x14ac:dyDescent="0.15"/>
    <row r="371" ht="13.5" customHeight="1" x14ac:dyDescent="0.15"/>
    <row r="372" ht="13.5" customHeight="1" x14ac:dyDescent="0.15"/>
    <row r="373" ht="13.5" customHeight="1" x14ac:dyDescent="0.15"/>
    <row r="374" ht="13.5" customHeight="1" x14ac:dyDescent="0.15"/>
    <row r="375" ht="13.5" customHeight="1" x14ac:dyDescent="0.15"/>
    <row r="376" ht="13.5" customHeight="1" x14ac:dyDescent="0.15"/>
    <row r="377" ht="13.5" customHeight="1" x14ac:dyDescent="0.15"/>
    <row r="378" ht="13.5" customHeight="1" x14ac:dyDescent="0.15"/>
    <row r="379" ht="13.5" customHeight="1" x14ac:dyDescent="0.15"/>
    <row r="380" ht="13.5" customHeight="1" x14ac:dyDescent="0.15"/>
    <row r="381" ht="13.5" customHeight="1" x14ac:dyDescent="0.15"/>
    <row r="382" ht="13.5" customHeight="1" x14ac:dyDescent="0.15"/>
    <row r="383" ht="13.5" customHeight="1" x14ac:dyDescent="0.15"/>
    <row r="384" ht="13.5" customHeight="1" x14ac:dyDescent="0.15"/>
    <row r="385" ht="13.5" customHeight="1" x14ac:dyDescent="0.15"/>
    <row r="386" ht="13.5" customHeight="1" x14ac:dyDescent="0.15"/>
    <row r="387" ht="13.5" customHeight="1" x14ac:dyDescent="0.15"/>
    <row r="388" ht="13.5" customHeight="1" x14ac:dyDescent="0.15"/>
    <row r="389" ht="13.5" customHeight="1" x14ac:dyDescent="0.15"/>
    <row r="390" ht="13.5" customHeight="1" x14ac:dyDescent="0.15"/>
    <row r="391" ht="13.5" customHeight="1" x14ac:dyDescent="0.15"/>
    <row r="392" ht="13.5" customHeight="1" x14ac:dyDescent="0.15"/>
    <row r="393" ht="13.5" customHeight="1" x14ac:dyDescent="0.15"/>
    <row r="394" ht="13.5" customHeight="1" x14ac:dyDescent="0.15"/>
    <row r="395" ht="13.5" customHeight="1" x14ac:dyDescent="0.15"/>
    <row r="396" ht="13.5" customHeight="1" x14ac:dyDescent="0.15"/>
    <row r="397" ht="13.5" customHeight="1" x14ac:dyDescent="0.15"/>
    <row r="398" ht="13.5" customHeight="1" x14ac:dyDescent="0.15"/>
    <row r="399" ht="13.5" customHeight="1" x14ac:dyDescent="0.15"/>
    <row r="400" ht="13.5" customHeight="1" x14ac:dyDescent="0.15"/>
    <row r="401" ht="13.5" customHeight="1" x14ac:dyDescent="0.15"/>
    <row r="402" ht="13.5" customHeight="1" x14ac:dyDescent="0.15"/>
    <row r="403" ht="13.5" customHeight="1" x14ac:dyDescent="0.15"/>
    <row r="404" ht="13.5" customHeight="1" x14ac:dyDescent="0.15"/>
    <row r="405" ht="13.5" customHeight="1" x14ac:dyDescent="0.15"/>
    <row r="406" ht="13.5" customHeight="1" x14ac:dyDescent="0.15"/>
    <row r="407" ht="13.5" customHeight="1" x14ac:dyDescent="0.15"/>
    <row r="408" ht="13.5" customHeight="1" x14ac:dyDescent="0.15"/>
    <row r="409" ht="13.5" customHeight="1" x14ac:dyDescent="0.15"/>
    <row r="410" ht="13.5" customHeight="1" x14ac:dyDescent="0.15"/>
    <row r="411" ht="13.5" customHeight="1" x14ac:dyDescent="0.15"/>
    <row r="412" ht="13.5" customHeight="1" x14ac:dyDescent="0.15"/>
    <row r="413" ht="13.5" customHeight="1" x14ac:dyDescent="0.15"/>
    <row r="414" ht="13.5" customHeight="1" x14ac:dyDescent="0.15"/>
    <row r="415" ht="13.5" customHeight="1" x14ac:dyDescent="0.15"/>
    <row r="416" ht="13.5" customHeight="1" x14ac:dyDescent="0.15"/>
    <row r="417" ht="13.5" customHeight="1" x14ac:dyDescent="0.15"/>
    <row r="418" ht="13.5" customHeight="1" x14ac:dyDescent="0.15"/>
    <row r="419" ht="13.5" customHeight="1" x14ac:dyDescent="0.15"/>
    <row r="420" ht="13.5" customHeight="1" x14ac:dyDescent="0.15"/>
    <row r="421" ht="13.5" customHeight="1" x14ac:dyDescent="0.15"/>
    <row r="422" ht="13.5" customHeight="1" x14ac:dyDescent="0.15"/>
    <row r="423" ht="13.5" customHeight="1" x14ac:dyDescent="0.15"/>
    <row r="424" ht="13.5" customHeight="1" x14ac:dyDescent="0.15"/>
    <row r="425" ht="13.5" customHeight="1" x14ac:dyDescent="0.15"/>
    <row r="426" ht="13.5" customHeight="1" x14ac:dyDescent="0.15"/>
    <row r="427" ht="13.5" customHeight="1" x14ac:dyDescent="0.15"/>
    <row r="428" ht="13.5" customHeight="1" x14ac:dyDescent="0.15"/>
    <row r="429" ht="13.5" customHeight="1" x14ac:dyDescent="0.15"/>
    <row r="430" ht="13.5" customHeight="1" x14ac:dyDescent="0.15"/>
    <row r="431" ht="13.5" customHeight="1" x14ac:dyDescent="0.15"/>
    <row r="432" ht="13.5" customHeight="1" x14ac:dyDescent="0.15"/>
    <row r="433" ht="13.5" customHeight="1" x14ac:dyDescent="0.15"/>
    <row r="434" ht="13.5" customHeight="1" x14ac:dyDescent="0.15"/>
    <row r="435" ht="13.5" customHeight="1" x14ac:dyDescent="0.15"/>
    <row r="436" ht="13.5" customHeight="1" x14ac:dyDescent="0.15"/>
    <row r="437" ht="13.5" customHeight="1" x14ac:dyDescent="0.15"/>
    <row r="438" ht="13.5" customHeight="1" x14ac:dyDescent="0.15"/>
    <row r="439" ht="13.5" customHeight="1" x14ac:dyDescent="0.15"/>
    <row r="440" ht="13.5" customHeight="1" x14ac:dyDescent="0.15"/>
    <row r="441" ht="13.5" customHeight="1" x14ac:dyDescent="0.15"/>
    <row r="442" ht="13.5" customHeight="1" x14ac:dyDescent="0.15"/>
    <row r="443" ht="13.5" customHeight="1" x14ac:dyDescent="0.15"/>
    <row r="444" ht="13.5" customHeight="1" x14ac:dyDescent="0.15"/>
    <row r="445" ht="13.5" customHeight="1" x14ac:dyDescent="0.15"/>
    <row r="446" ht="13.5" customHeight="1" x14ac:dyDescent="0.15"/>
    <row r="447" ht="13.5" customHeight="1" x14ac:dyDescent="0.15"/>
    <row r="448" ht="13.5" customHeight="1" x14ac:dyDescent="0.15"/>
    <row r="449" ht="13.5" customHeight="1" x14ac:dyDescent="0.15"/>
    <row r="450" ht="13.5" customHeight="1" x14ac:dyDescent="0.15"/>
    <row r="451" ht="13.5" customHeight="1" x14ac:dyDescent="0.15"/>
    <row r="452" ht="13.5" customHeight="1" x14ac:dyDescent="0.15"/>
    <row r="453" ht="13.5" customHeight="1" x14ac:dyDescent="0.15"/>
    <row r="454" ht="13.5" customHeight="1" x14ac:dyDescent="0.15"/>
    <row r="455" ht="13.5" customHeight="1" x14ac:dyDescent="0.15"/>
    <row r="456" ht="13.5" customHeight="1" x14ac:dyDescent="0.15"/>
    <row r="457" ht="13.5" customHeight="1" x14ac:dyDescent="0.15"/>
    <row r="458" ht="13.5" customHeight="1" x14ac:dyDescent="0.15"/>
    <row r="459" ht="13.5" customHeight="1" x14ac:dyDescent="0.15"/>
    <row r="460" ht="13.5" customHeight="1" x14ac:dyDescent="0.15"/>
    <row r="461" ht="13.5" customHeight="1" x14ac:dyDescent="0.15"/>
    <row r="462" ht="13.5" customHeight="1" x14ac:dyDescent="0.15"/>
    <row r="463" ht="13.5" customHeight="1" x14ac:dyDescent="0.15"/>
    <row r="464" ht="13.5" customHeight="1" x14ac:dyDescent="0.15"/>
    <row r="465" ht="13.5" customHeight="1" x14ac:dyDescent="0.15"/>
    <row r="466" ht="13.5" customHeight="1" x14ac:dyDescent="0.15"/>
    <row r="467" ht="13.5" customHeight="1" x14ac:dyDescent="0.15"/>
    <row r="468" ht="13.5" customHeight="1" x14ac:dyDescent="0.15"/>
    <row r="469" ht="13.5" customHeight="1" x14ac:dyDescent="0.15"/>
    <row r="470" ht="13.5" customHeight="1" x14ac:dyDescent="0.15"/>
    <row r="471" ht="13.5" customHeight="1" x14ac:dyDescent="0.15"/>
    <row r="472" ht="13.5" customHeight="1" x14ac:dyDescent="0.15"/>
    <row r="473" ht="13.5" customHeight="1" x14ac:dyDescent="0.15"/>
    <row r="474" ht="13.5" customHeight="1" x14ac:dyDescent="0.15"/>
    <row r="475" ht="13.5" customHeight="1" x14ac:dyDescent="0.15"/>
    <row r="476" ht="13.5" customHeight="1" x14ac:dyDescent="0.15"/>
    <row r="477" ht="13.5" customHeight="1" x14ac:dyDescent="0.15"/>
    <row r="478" ht="13.5" customHeight="1" x14ac:dyDescent="0.15"/>
    <row r="479" ht="13.5" customHeight="1" x14ac:dyDescent="0.15"/>
    <row r="480" ht="13.5" customHeight="1" x14ac:dyDescent="0.15"/>
    <row r="481" ht="13.5" customHeight="1" x14ac:dyDescent="0.15"/>
    <row r="482" ht="13.5" customHeight="1" x14ac:dyDescent="0.15"/>
    <row r="483" ht="13.5" customHeight="1" x14ac:dyDescent="0.15"/>
    <row r="484" ht="13.5" customHeight="1" x14ac:dyDescent="0.15"/>
    <row r="485" ht="13.5" customHeight="1" x14ac:dyDescent="0.15"/>
    <row r="486" ht="13.5" customHeight="1" x14ac:dyDescent="0.15"/>
    <row r="487" ht="13.5" customHeight="1" x14ac:dyDescent="0.15"/>
    <row r="488" ht="13.5" customHeight="1" x14ac:dyDescent="0.15"/>
    <row r="489" ht="13.5" customHeight="1" x14ac:dyDescent="0.15"/>
    <row r="490" ht="13.5" customHeight="1" x14ac:dyDescent="0.15"/>
    <row r="491" ht="13.5" customHeight="1" x14ac:dyDescent="0.15"/>
    <row r="492" ht="13.5" customHeight="1" x14ac:dyDescent="0.15"/>
    <row r="493" ht="13.5" customHeight="1" x14ac:dyDescent="0.15"/>
    <row r="494" ht="13.5" customHeight="1" x14ac:dyDescent="0.15"/>
    <row r="495" ht="13.5" customHeight="1" x14ac:dyDescent="0.15"/>
    <row r="496" ht="13.5" customHeight="1" x14ac:dyDescent="0.15"/>
    <row r="497" ht="13.5" customHeight="1" x14ac:dyDescent="0.15"/>
    <row r="498" ht="13.5" customHeight="1" x14ac:dyDescent="0.15"/>
    <row r="499" ht="13.5" customHeight="1" x14ac:dyDescent="0.15"/>
    <row r="500" ht="13.5" customHeight="1" x14ac:dyDescent="0.15"/>
    <row r="501" ht="13.5" customHeight="1" x14ac:dyDescent="0.15"/>
    <row r="502" ht="13.5" customHeight="1" x14ac:dyDescent="0.15"/>
    <row r="503" ht="13.5" customHeight="1" x14ac:dyDescent="0.15"/>
    <row r="504" ht="13.5" customHeight="1" x14ac:dyDescent="0.15"/>
    <row r="505" ht="13.5" customHeight="1" x14ac:dyDescent="0.15"/>
    <row r="506" ht="13.5" customHeight="1" x14ac:dyDescent="0.15"/>
    <row r="507" ht="13.5" customHeight="1" x14ac:dyDescent="0.15"/>
    <row r="508" ht="13.5" customHeight="1" x14ac:dyDescent="0.15"/>
    <row r="509" ht="13.5" customHeight="1" x14ac:dyDescent="0.15"/>
    <row r="510" ht="13.5" customHeight="1" x14ac:dyDescent="0.15"/>
    <row r="511" ht="13.5" customHeight="1" x14ac:dyDescent="0.15"/>
    <row r="512" ht="13.5" customHeight="1" x14ac:dyDescent="0.15"/>
    <row r="513" ht="13.5" customHeight="1" x14ac:dyDescent="0.15"/>
    <row r="514" ht="13.5" customHeight="1" x14ac:dyDescent="0.15"/>
    <row r="515" ht="13.5" customHeight="1" x14ac:dyDescent="0.15"/>
    <row r="516" ht="13.5" customHeight="1" x14ac:dyDescent="0.15"/>
    <row r="517" ht="13.5" customHeight="1" x14ac:dyDescent="0.15"/>
    <row r="518" ht="13.5" customHeight="1" x14ac:dyDescent="0.15"/>
    <row r="519" ht="13.5" customHeight="1" x14ac:dyDescent="0.15"/>
    <row r="520" ht="13.5" customHeight="1" x14ac:dyDescent="0.15"/>
    <row r="521" ht="13.5" customHeight="1" x14ac:dyDescent="0.15"/>
    <row r="522" ht="13.5" customHeight="1" x14ac:dyDescent="0.15"/>
    <row r="523" ht="13.5" customHeight="1" x14ac:dyDescent="0.15"/>
    <row r="524" ht="13.5" customHeight="1" x14ac:dyDescent="0.15"/>
    <row r="525" ht="13.5" customHeight="1" x14ac:dyDescent="0.15"/>
    <row r="526" ht="13.5" customHeight="1" x14ac:dyDescent="0.15"/>
    <row r="527" ht="13.5" customHeight="1" x14ac:dyDescent="0.15"/>
    <row r="528" ht="13.5" customHeight="1" x14ac:dyDescent="0.15"/>
    <row r="529" ht="13.5" customHeight="1" x14ac:dyDescent="0.15"/>
    <row r="530" ht="13.5" customHeight="1" x14ac:dyDescent="0.15"/>
    <row r="531" ht="13.5" customHeight="1" x14ac:dyDescent="0.15"/>
    <row r="532" ht="13.5" customHeight="1" x14ac:dyDescent="0.15"/>
    <row r="533" ht="13.5" customHeight="1" x14ac:dyDescent="0.15"/>
    <row r="534" ht="13.5" customHeight="1" x14ac:dyDescent="0.15"/>
    <row r="535" ht="13.5" customHeight="1" x14ac:dyDescent="0.15"/>
    <row r="536" ht="13.5" customHeight="1" x14ac:dyDescent="0.15"/>
    <row r="537" ht="13.5" customHeight="1" x14ac:dyDescent="0.15"/>
    <row r="538" ht="13.5" customHeight="1" x14ac:dyDescent="0.15"/>
    <row r="539" ht="13.5" customHeight="1" x14ac:dyDescent="0.15"/>
    <row r="540" ht="13.5" customHeight="1" x14ac:dyDescent="0.15"/>
    <row r="541" ht="13.5" customHeight="1" x14ac:dyDescent="0.15"/>
    <row r="542" ht="13.5" customHeight="1" x14ac:dyDescent="0.15"/>
    <row r="543" ht="13.5" customHeight="1" x14ac:dyDescent="0.15"/>
    <row r="544" ht="13.5" customHeight="1" x14ac:dyDescent="0.15"/>
    <row r="545" ht="13.5" customHeight="1" x14ac:dyDescent="0.15"/>
    <row r="546" ht="13.5" customHeight="1" x14ac:dyDescent="0.15"/>
    <row r="547" ht="13.5" customHeight="1" x14ac:dyDescent="0.15"/>
    <row r="548" ht="13.5" customHeight="1" x14ac:dyDescent="0.15"/>
    <row r="549" ht="13.5" customHeight="1" x14ac:dyDescent="0.15"/>
    <row r="550" ht="13.5" customHeight="1" x14ac:dyDescent="0.15"/>
    <row r="551" ht="13.5" customHeight="1" x14ac:dyDescent="0.15"/>
    <row r="552" ht="13.5" customHeight="1" x14ac:dyDescent="0.15"/>
    <row r="553" ht="13.5" customHeight="1" x14ac:dyDescent="0.15"/>
    <row r="554" ht="13.5" customHeight="1" x14ac:dyDescent="0.15"/>
    <row r="555" ht="13.5" customHeight="1" x14ac:dyDescent="0.15"/>
    <row r="556" ht="13.5" customHeight="1" x14ac:dyDescent="0.15"/>
    <row r="557" ht="13.5" customHeight="1" x14ac:dyDescent="0.15"/>
    <row r="558" ht="13.5" customHeight="1" x14ac:dyDescent="0.15"/>
    <row r="559" ht="13.5" customHeight="1" x14ac:dyDescent="0.15"/>
    <row r="560" ht="13.5" customHeight="1" x14ac:dyDescent="0.15"/>
    <row r="561" ht="13.5" customHeight="1" x14ac:dyDescent="0.15"/>
    <row r="562" ht="13.5" customHeight="1" x14ac:dyDescent="0.15"/>
    <row r="563" ht="13.5" customHeight="1" x14ac:dyDescent="0.15"/>
    <row r="564" ht="13.5" customHeight="1" x14ac:dyDescent="0.15"/>
    <row r="565" ht="13.5" customHeight="1" x14ac:dyDescent="0.15"/>
    <row r="566" ht="13.5" customHeight="1" x14ac:dyDescent="0.15"/>
    <row r="567" ht="13.5" customHeight="1" x14ac:dyDescent="0.15"/>
    <row r="568" ht="13.5" customHeight="1" x14ac:dyDescent="0.15"/>
    <row r="569" ht="13.5" customHeight="1" x14ac:dyDescent="0.15"/>
    <row r="570" ht="13.5" customHeight="1" x14ac:dyDescent="0.15"/>
    <row r="571" ht="13.5" customHeight="1" x14ac:dyDescent="0.15"/>
    <row r="572" ht="13.5" customHeight="1" x14ac:dyDescent="0.15"/>
    <row r="573" ht="13.5" customHeight="1" x14ac:dyDescent="0.15"/>
    <row r="574" ht="13.5" customHeight="1" x14ac:dyDescent="0.15"/>
    <row r="575" ht="13.5" customHeight="1" x14ac:dyDescent="0.15"/>
    <row r="576" ht="13.5" customHeight="1" x14ac:dyDescent="0.15"/>
    <row r="577" ht="13.5" customHeight="1" x14ac:dyDescent="0.15"/>
    <row r="578" ht="13.5" customHeight="1" x14ac:dyDescent="0.15"/>
    <row r="579" ht="13.5" customHeight="1" x14ac:dyDescent="0.15"/>
    <row r="580" ht="13.5" customHeight="1" x14ac:dyDescent="0.15"/>
    <row r="581" ht="13.5" customHeight="1" x14ac:dyDescent="0.15"/>
    <row r="582" ht="13.5" customHeight="1" x14ac:dyDescent="0.15"/>
    <row r="583" ht="13.5" customHeight="1" x14ac:dyDescent="0.15"/>
    <row r="584" ht="13.5" customHeight="1" x14ac:dyDescent="0.15"/>
    <row r="585" ht="13.5" customHeight="1" x14ac:dyDescent="0.15"/>
    <row r="586" ht="13.5" customHeight="1" x14ac:dyDescent="0.15"/>
    <row r="587" ht="13.5" customHeight="1" x14ac:dyDescent="0.15"/>
    <row r="588" ht="13.5" customHeight="1" x14ac:dyDescent="0.15"/>
    <row r="589" ht="13.5" customHeight="1" x14ac:dyDescent="0.15"/>
    <row r="590" ht="13.5" customHeight="1" x14ac:dyDescent="0.15"/>
    <row r="591" ht="13.5" customHeight="1" x14ac:dyDescent="0.15"/>
    <row r="592" ht="13.5" customHeight="1" x14ac:dyDescent="0.15"/>
    <row r="593" ht="13.5" customHeight="1" x14ac:dyDescent="0.15"/>
    <row r="594" ht="13.5" customHeight="1" x14ac:dyDescent="0.15"/>
    <row r="595" ht="13.5" customHeight="1" x14ac:dyDescent="0.15"/>
    <row r="596" ht="13.5" customHeight="1" x14ac:dyDescent="0.15"/>
    <row r="597" ht="13.5" customHeight="1" x14ac:dyDescent="0.15"/>
    <row r="598" ht="13.5" customHeight="1" x14ac:dyDescent="0.15"/>
    <row r="599" ht="13.5" customHeight="1" x14ac:dyDescent="0.15"/>
    <row r="600" ht="13.5" customHeight="1" x14ac:dyDescent="0.15"/>
    <row r="601" ht="13.5" customHeight="1" x14ac:dyDescent="0.15"/>
    <row r="602" ht="13.5" customHeight="1" x14ac:dyDescent="0.15"/>
    <row r="603" ht="13.5" customHeight="1" x14ac:dyDescent="0.15"/>
    <row r="604" ht="13.5" customHeight="1" x14ac:dyDescent="0.15"/>
    <row r="605" ht="13.5" customHeight="1" x14ac:dyDescent="0.15"/>
    <row r="606" ht="13.5" customHeight="1" x14ac:dyDescent="0.15"/>
    <row r="607" ht="13.5" customHeight="1" x14ac:dyDescent="0.15"/>
    <row r="608" ht="13.5" customHeight="1" x14ac:dyDescent="0.15"/>
    <row r="609" ht="13.5" customHeight="1" x14ac:dyDescent="0.15"/>
    <row r="610" ht="13.5" customHeight="1" x14ac:dyDescent="0.15"/>
    <row r="611" ht="13.5" customHeight="1" x14ac:dyDescent="0.15"/>
    <row r="612" ht="13.5" customHeight="1" x14ac:dyDescent="0.15"/>
    <row r="613" ht="13.5" customHeight="1" x14ac:dyDescent="0.15"/>
    <row r="614" ht="13.5" customHeight="1" x14ac:dyDescent="0.15"/>
    <row r="615" ht="13.5" customHeight="1" x14ac:dyDescent="0.15"/>
    <row r="616" ht="13.5" customHeight="1" x14ac:dyDescent="0.15"/>
    <row r="617" ht="13.5" customHeight="1" x14ac:dyDescent="0.15"/>
    <row r="618" ht="13.5" customHeight="1" x14ac:dyDescent="0.15"/>
    <row r="619" ht="13.5" customHeight="1" x14ac:dyDescent="0.15"/>
    <row r="620" ht="13.5" customHeight="1" x14ac:dyDescent="0.15"/>
    <row r="621" ht="13.5" customHeight="1" x14ac:dyDescent="0.15"/>
    <row r="622" ht="13.5" customHeight="1" x14ac:dyDescent="0.15"/>
    <row r="623" ht="13.5" customHeight="1" x14ac:dyDescent="0.15"/>
    <row r="624" ht="13.5" customHeight="1" x14ac:dyDescent="0.15"/>
    <row r="625" ht="13.5" customHeight="1" x14ac:dyDescent="0.15"/>
    <row r="626" ht="13.5" customHeight="1" x14ac:dyDescent="0.15"/>
    <row r="627" ht="13.5" customHeight="1" x14ac:dyDescent="0.15"/>
    <row r="628" ht="13.5" customHeight="1" x14ac:dyDescent="0.15"/>
    <row r="629" ht="13.5" customHeight="1" x14ac:dyDescent="0.15"/>
    <row r="630" ht="13.5" customHeight="1" x14ac:dyDescent="0.15"/>
    <row r="631" ht="13.5" customHeight="1" x14ac:dyDescent="0.15"/>
    <row r="632" ht="13.5" customHeight="1" x14ac:dyDescent="0.15"/>
    <row r="633" ht="13.5" customHeight="1" x14ac:dyDescent="0.15"/>
    <row r="634" ht="13.5" customHeight="1" x14ac:dyDescent="0.15"/>
    <row r="635" ht="13.5" customHeight="1" x14ac:dyDescent="0.15"/>
    <row r="636" ht="13.5" customHeight="1" x14ac:dyDescent="0.15"/>
    <row r="637" ht="13.5" customHeight="1" x14ac:dyDescent="0.15"/>
    <row r="638" ht="13.5" customHeight="1" x14ac:dyDescent="0.15"/>
    <row r="639" ht="13.5" customHeight="1" x14ac:dyDescent="0.15"/>
    <row r="640" ht="13.5" customHeight="1" x14ac:dyDescent="0.15"/>
    <row r="641" ht="13.5" customHeight="1" x14ac:dyDescent="0.15"/>
    <row r="642" ht="13.5" customHeight="1" x14ac:dyDescent="0.15"/>
    <row r="643" ht="13.5" customHeight="1" x14ac:dyDescent="0.15"/>
    <row r="644" ht="13.5" customHeight="1" x14ac:dyDescent="0.15"/>
    <row r="645" ht="13.5" customHeight="1" x14ac:dyDescent="0.15"/>
    <row r="646" ht="13.5" customHeight="1" x14ac:dyDescent="0.15"/>
    <row r="647" ht="13.5" customHeight="1" x14ac:dyDescent="0.15"/>
    <row r="648" ht="13.5" customHeight="1" x14ac:dyDescent="0.15"/>
    <row r="649" ht="13.5" customHeight="1" x14ac:dyDescent="0.15"/>
    <row r="650" ht="13.5" customHeight="1" x14ac:dyDescent="0.15"/>
    <row r="651" ht="13.5" customHeight="1" x14ac:dyDescent="0.15"/>
    <row r="652" ht="13.5" customHeight="1" x14ac:dyDescent="0.15"/>
    <row r="653" ht="13.5" customHeight="1" x14ac:dyDescent="0.15"/>
    <row r="654" ht="13.5" customHeight="1" x14ac:dyDescent="0.15"/>
    <row r="655" ht="13.5" customHeight="1" x14ac:dyDescent="0.15"/>
    <row r="656" ht="13.5" customHeight="1" x14ac:dyDescent="0.15"/>
    <row r="657" ht="13.5" customHeight="1" x14ac:dyDescent="0.15"/>
    <row r="658" ht="13.5" customHeight="1" x14ac:dyDescent="0.15"/>
    <row r="659" ht="13.5" customHeight="1" x14ac:dyDescent="0.15"/>
    <row r="660" ht="13.5" customHeight="1" x14ac:dyDescent="0.15"/>
    <row r="661" ht="13.5" customHeight="1" x14ac:dyDescent="0.15"/>
    <row r="662" ht="13.5" customHeight="1" x14ac:dyDescent="0.15"/>
    <row r="663" ht="13.5" customHeight="1" x14ac:dyDescent="0.15"/>
    <row r="664" ht="13.5" customHeight="1" x14ac:dyDescent="0.15"/>
    <row r="665" ht="13.5" customHeight="1" x14ac:dyDescent="0.15"/>
    <row r="666" ht="13.5" customHeight="1" x14ac:dyDescent="0.15"/>
    <row r="667" ht="13.5" customHeight="1" x14ac:dyDescent="0.15"/>
    <row r="668" ht="13.5" customHeight="1" x14ac:dyDescent="0.15"/>
    <row r="669" ht="13.5" customHeight="1" x14ac:dyDescent="0.15"/>
    <row r="670" ht="13.5" customHeight="1" x14ac:dyDescent="0.15"/>
    <row r="671" ht="13.5" customHeight="1" x14ac:dyDescent="0.15"/>
    <row r="672" ht="13.5" customHeight="1" x14ac:dyDescent="0.15"/>
    <row r="673" ht="13.5" customHeight="1" x14ac:dyDescent="0.15"/>
    <row r="674" ht="13.5" customHeight="1" x14ac:dyDescent="0.15"/>
    <row r="675" ht="13.5" customHeight="1" x14ac:dyDescent="0.15"/>
    <row r="676" ht="13.5" customHeight="1" x14ac:dyDescent="0.15"/>
    <row r="677" ht="13.5" customHeight="1" x14ac:dyDescent="0.15"/>
    <row r="678" ht="13.5" customHeight="1" x14ac:dyDescent="0.15"/>
    <row r="679" ht="13.5" customHeight="1" x14ac:dyDescent="0.15"/>
    <row r="680" ht="13.5" customHeight="1" x14ac:dyDescent="0.15"/>
    <row r="681" ht="13.5" customHeight="1" x14ac:dyDescent="0.15"/>
    <row r="682" ht="13.5" customHeight="1" x14ac:dyDescent="0.15"/>
    <row r="683" ht="13.5" customHeight="1" x14ac:dyDescent="0.15"/>
    <row r="684" ht="13.5" customHeight="1" x14ac:dyDescent="0.15"/>
    <row r="685" ht="13.5" customHeight="1" x14ac:dyDescent="0.15"/>
    <row r="686" ht="13.5" customHeight="1" x14ac:dyDescent="0.15"/>
    <row r="687" ht="13.5" customHeight="1" x14ac:dyDescent="0.15"/>
    <row r="688" ht="13.5" customHeight="1" x14ac:dyDescent="0.15"/>
    <row r="689" ht="13.5" customHeight="1" x14ac:dyDescent="0.15"/>
    <row r="690" ht="13.5" customHeight="1" x14ac:dyDescent="0.15"/>
    <row r="691" ht="13.5" customHeight="1" x14ac:dyDescent="0.15"/>
    <row r="692" ht="13.5" customHeight="1" x14ac:dyDescent="0.15"/>
    <row r="693" ht="13.5" customHeight="1" x14ac:dyDescent="0.15"/>
    <row r="694" ht="13.5" customHeight="1" x14ac:dyDescent="0.15"/>
    <row r="695" ht="13.5" customHeight="1" x14ac:dyDescent="0.15"/>
    <row r="696" ht="13.5" customHeight="1" x14ac:dyDescent="0.15"/>
    <row r="697" ht="13.5" customHeight="1" x14ac:dyDescent="0.15"/>
    <row r="698" ht="13.5" customHeight="1" x14ac:dyDescent="0.15"/>
    <row r="699" ht="13.5" customHeight="1" x14ac:dyDescent="0.15"/>
    <row r="700" ht="13.5" customHeight="1" x14ac:dyDescent="0.15"/>
    <row r="701" ht="13.5" customHeight="1" x14ac:dyDescent="0.15"/>
    <row r="702" ht="13.5" customHeight="1" x14ac:dyDescent="0.15"/>
    <row r="703" ht="13.5" customHeight="1" x14ac:dyDescent="0.15"/>
    <row r="704" ht="13.5" customHeight="1" x14ac:dyDescent="0.15"/>
    <row r="705" ht="13.5" customHeight="1" x14ac:dyDescent="0.15"/>
    <row r="706" ht="13.5" customHeight="1" x14ac:dyDescent="0.15"/>
    <row r="707" ht="13.5" customHeight="1" x14ac:dyDescent="0.15"/>
    <row r="708" ht="13.5" customHeight="1" x14ac:dyDescent="0.15"/>
    <row r="709" ht="13.5" customHeight="1" x14ac:dyDescent="0.15"/>
    <row r="710" ht="13.5" customHeight="1" x14ac:dyDescent="0.15"/>
    <row r="711" ht="13.5" customHeight="1" x14ac:dyDescent="0.15"/>
    <row r="712" ht="13.5" customHeight="1" x14ac:dyDescent="0.15"/>
    <row r="713" ht="13.5" customHeight="1" x14ac:dyDescent="0.15"/>
    <row r="714" ht="13.5" customHeight="1" x14ac:dyDescent="0.15"/>
    <row r="715" ht="13.5" customHeight="1" x14ac:dyDescent="0.15"/>
    <row r="716" ht="13.5" customHeight="1" x14ac:dyDescent="0.15"/>
    <row r="717" ht="13.5" customHeight="1" x14ac:dyDescent="0.15"/>
    <row r="718" ht="13.5" customHeight="1" x14ac:dyDescent="0.15"/>
    <row r="719" ht="13.5" customHeight="1" x14ac:dyDescent="0.15"/>
    <row r="720" ht="13.5" customHeight="1" x14ac:dyDescent="0.15"/>
    <row r="721" ht="13.5" customHeight="1" x14ac:dyDescent="0.15"/>
    <row r="722" ht="13.5" customHeight="1" x14ac:dyDescent="0.15"/>
    <row r="723" ht="13.5" customHeight="1" x14ac:dyDescent="0.15"/>
    <row r="724" ht="13.5" customHeight="1" x14ac:dyDescent="0.15"/>
    <row r="725" ht="13.5" customHeight="1" x14ac:dyDescent="0.15"/>
    <row r="726" ht="13.5" customHeight="1" x14ac:dyDescent="0.15"/>
    <row r="727" ht="13.5" customHeight="1" x14ac:dyDescent="0.15"/>
    <row r="728" ht="13.5" customHeight="1" x14ac:dyDescent="0.15"/>
    <row r="729" ht="13.5" customHeight="1" x14ac:dyDescent="0.15"/>
    <row r="730" ht="13.5" customHeight="1" x14ac:dyDescent="0.15"/>
    <row r="731" ht="13.5" customHeight="1" x14ac:dyDescent="0.15"/>
    <row r="732" ht="13.5" customHeight="1" x14ac:dyDescent="0.15"/>
    <row r="733" ht="13.5" customHeight="1" x14ac:dyDescent="0.15"/>
    <row r="734" ht="13.5" customHeight="1" x14ac:dyDescent="0.15"/>
    <row r="735" ht="13.5" customHeight="1" x14ac:dyDescent="0.15"/>
    <row r="736" ht="13.5" customHeight="1" x14ac:dyDescent="0.15"/>
    <row r="737" ht="13.5" customHeight="1" x14ac:dyDescent="0.15"/>
    <row r="738" ht="13.5" customHeight="1" x14ac:dyDescent="0.15"/>
    <row r="739" ht="13.5" customHeight="1" x14ac:dyDescent="0.15"/>
    <row r="740" ht="13.5" customHeight="1" x14ac:dyDescent="0.15"/>
    <row r="741" ht="13.5" customHeight="1" x14ac:dyDescent="0.15"/>
    <row r="742" ht="13.5" customHeight="1" x14ac:dyDescent="0.15"/>
    <row r="743" ht="13.5" customHeight="1" x14ac:dyDescent="0.15"/>
    <row r="744" ht="13.5" customHeight="1" x14ac:dyDescent="0.15"/>
    <row r="745" ht="13.5" customHeight="1" x14ac:dyDescent="0.15"/>
    <row r="746" ht="13.5" customHeight="1" x14ac:dyDescent="0.15"/>
    <row r="747" ht="13.5" customHeight="1" x14ac:dyDescent="0.15"/>
    <row r="748" ht="13.5" customHeight="1" x14ac:dyDescent="0.15"/>
    <row r="749" ht="13.5" customHeight="1" x14ac:dyDescent="0.15"/>
    <row r="750" ht="13.5" customHeight="1" x14ac:dyDescent="0.15"/>
    <row r="751" ht="13.5" customHeight="1" x14ac:dyDescent="0.15"/>
    <row r="752" ht="13.5" customHeight="1" x14ac:dyDescent="0.15"/>
    <row r="753" ht="13.5" customHeight="1" x14ac:dyDescent="0.15"/>
    <row r="754" ht="13.5" customHeight="1" x14ac:dyDescent="0.15"/>
    <row r="755" ht="13.5" customHeight="1" x14ac:dyDescent="0.15"/>
    <row r="756" ht="13.5" customHeight="1" x14ac:dyDescent="0.15"/>
    <row r="757" ht="13.5" customHeight="1" x14ac:dyDescent="0.15"/>
    <row r="758" ht="13.5" customHeight="1" x14ac:dyDescent="0.15"/>
    <row r="759" ht="13.5" customHeight="1" x14ac:dyDescent="0.15"/>
    <row r="760" ht="13.5" customHeight="1" x14ac:dyDescent="0.15"/>
    <row r="761" ht="13.5" customHeight="1" x14ac:dyDescent="0.15"/>
    <row r="762" ht="13.5" customHeight="1" x14ac:dyDescent="0.15"/>
    <row r="763" ht="13.5" customHeight="1" x14ac:dyDescent="0.15"/>
    <row r="764" ht="13.5" customHeight="1" x14ac:dyDescent="0.15"/>
    <row r="765" ht="13.5" customHeight="1" x14ac:dyDescent="0.15"/>
    <row r="766" ht="13.5" customHeight="1" x14ac:dyDescent="0.15"/>
    <row r="767" ht="13.5" customHeight="1" x14ac:dyDescent="0.15"/>
    <row r="768" ht="13.5" customHeight="1" x14ac:dyDescent="0.15"/>
    <row r="769" ht="13.5" customHeight="1" x14ac:dyDescent="0.15"/>
    <row r="770" ht="13.5" customHeight="1" x14ac:dyDescent="0.15"/>
    <row r="771" ht="13.5" customHeight="1" x14ac:dyDescent="0.15"/>
    <row r="772" ht="13.5" customHeight="1" x14ac:dyDescent="0.15"/>
    <row r="773" ht="13.5" customHeight="1" x14ac:dyDescent="0.15"/>
    <row r="774" ht="13.5" customHeight="1" x14ac:dyDescent="0.15"/>
    <row r="775" ht="13.5" customHeight="1" x14ac:dyDescent="0.15"/>
    <row r="776" ht="13.5" customHeight="1" x14ac:dyDescent="0.15"/>
    <row r="777" ht="13.5" customHeight="1" x14ac:dyDescent="0.15"/>
    <row r="778" ht="13.5" customHeight="1" x14ac:dyDescent="0.15"/>
    <row r="779" ht="13.5" customHeight="1" x14ac:dyDescent="0.15"/>
    <row r="780" ht="13.5" customHeight="1" x14ac:dyDescent="0.15"/>
    <row r="781" ht="13.5" customHeight="1" x14ac:dyDescent="0.15"/>
    <row r="782" ht="13.5" customHeight="1" x14ac:dyDescent="0.15"/>
    <row r="783" ht="13.5" customHeight="1" x14ac:dyDescent="0.15"/>
    <row r="784" ht="13.5" customHeight="1" x14ac:dyDescent="0.15"/>
    <row r="785" ht="13.5" customHeight="1" x14ac:dyDescent="0.15"/>
    <row r="786" ht="13.5" customHeight="1" x14ac:dyDescent="0.15"/>
    <row r="787" ht="13.5" customHeight="1" x14ac:dyDescent="0.15"/>
    <row r="788" ht="13.5" customHeight="1" x14ac:dyDescent="0.15"/>
    <row r="789" ht="13.5" customHeight="1" x14ac:dyDescent="0.15"/>
    <row r="790" ht="13.5" customHeight="1" x14ac:dyDescent="0.15"/>
    <row r="791" ht="13.5" customHeight="1" x14ac:dyDescent="0.15"/>
    <row r="792" ht="13.5" customHeight="1" x14ac:dyDescent="0.15"/>
    <row r="793" ht="13.5" customHeight="1" x14ac:dyDescent="0.15"/>
    <row r="794" ht="13.5" customHeight="1" x14ac:dyDescent="0.15"/>
    <row r="795" ht="13.5" customHeight="1" x14ac:dyDescent="0.15"/>
    <row r="796" ht="13.5" customHeight="1" x14ac:dyDescent="0.15"/>
    <row r="797" ht="13.5" customHeight="1" x14ac:dyDescent="0.15"/>
    <row r="798" ht="13.5" customHeight="1" x14ac:dyDescent="0.15"/>
    <row r="799" ht="13.5" customHeight="1" x14ac:dyDescent="0.15"/>
    <row r="800" ht="13.5" customHeight="1" x14ac:dyDescent="0.15"/>
    <row r="801" ht="13.5" customHeight="1" x14ac:dyDescent="0.15"/>
    <row r="802" ht="13.5" customHeight="1" x14ac:dyDescent="0.15"/>
    <row r="803" ht="13.5" customHeight="1" x14ac:dyDescent="0.15"/>
    <row r="804" ht="13.5" customHeight="1" x14ac:dyDescent="0.15"/>
    <row r="805" ht="13.5" customHeight="1" x14ac:dyDescent="0.15"/>
    <row r="806" ht="13.5" customHeight="1" x14ac:dyDescent="0.15"/>
    <row r="807" ht="13.5" customHeight="1" x14ac:dyDescent="0.15"/>
    <row r="808" ht="13.5" customHeight="1" x14ac:dyDescent="0.15"/>
    <row r="809" ht="13.5" customHeight="1" x14ac:dyDescent="0.15"/>
    <row r="810" ht="13.5" customHeight="1" x14ac:dyDescent="0.15"/>
    <row r="811" ht="13.5" customHeight="1" x14ac:dyDescent="0.15"/>
    <row r="812" ht="13.5" customHeight="1" x14ac:dyDescent="0.15"/>
    <row r="813" ht="13.5" customHeight="1" x14ac:dyDescent="0.15"/>
    <row r="814" ht="13.5" customHeight="1" x14ac:dyDescent="0.15"/>
    <row r="815" ht="13.5" customHeight="1" x14ac:dyDescent="0.15"/>
    <row r="816" ht="13.5" customHeight="1" x14ac:dyDescent="0.15"/>
    <row r="817" ht="13.5" customHeight="1" x14ac:dyDescent="0.15"/>
    <row r="818" ht="13.5" customHeight="1" x14ac:dyDescent="0.15"/>
    <row r="819" ht="13.5" customHeight="1" x14ac:dyDescent="0.15"/>
    <row r="820" ht="13.5" customHeight="1" x14ac:dyDescent="0.15"/>
    <row r="821" ht="13.5" customHeight="1" x14ac:dyDescent="0.15"/>
    <row r="822" ht="13.5" customHeight="1" x14ac:dyDescent="0.15"/>
    <row r="823" ht="13.5" customHeight="1" x14ac:dyDescent="0.15"/>
    <row r="824" ht="13.5" customHeight="1" x14ac:dyDescent="0.15"/>
    <row r="825" ht="13.5" customHeight="1" x14ac:dyDescent="0.15"/>
    <row r="826" ht="13.5" customHeight="1" x14ac:dyDescent="0.15"/>
    <row r="827" ht="13.5" customHeight="1" x14ac:dyDescent="0.15"/>
    <row r="828" ht="13.5" customHeight="1" x14ac:dyDescent="0.15"/>
    <row r="829" ht="13.5" customHeight="1" x14ac:dyDescent="0.15"/>
    <row r="830" ht="13.5" customHeight="1" x14ac:dyDescent="0.15"/>
    <row r="831" ht="13.5" customHeight="1" x14ac:dyDescent="0.15"/>
    <row r="832" ht="13.5" customHeight="1" x14ac:dyDescent="0.15"/>
    <row r="833" ht="13.5" customHeight="1" x14ac:dyDescent="0.15"/>
    <row r="834" ht="13.5" customHeight="1" x14ac:dyDescent="0.15"/>
    <row r="835" ht="13.5" customHeight="1" x14ac:dyDescent="0.15"/>
    <row r="836" ht="13.5" customHeight="1" x14ac:dyDescent="0.15"/>
    <row r="837" ht="13.5" customHeight="1" x14ac:dyDescent="0.15"/>
    <row r="838" ht="13.5" customHeight="1" x14ac:dyDescent="0.15"/>
    <row r="839" ht="13.5" customHeight="1" x14ac:dyDescent="0.15"/>
    <row r="840" ht="13.5" customHeight="1" x14ac:dyDescent="0.15"/>
    <row r="841" ht="13.5" customHeight="1" x14ac:dyDescent="0.15"/>
    <row r="842" ht="13.5" customHeight="1" x14ac:dyDescent="0.15"/>
    <row r="843" ht="13.5" customHeight="1" x14ac:dyDescent="0.15"/>
    <row r="844" ht="13.5" customHeight="1" x14ac:dyDescent="0.15"/>
    <row r="845" ht="13.5" customHeight="1" x14ac:dyDescent="0.15"/>
    <row r="846" ht="13.5" customHeight="1" x14ac:dyDescent="0.15"/>
    <row r="847" ht="13.5" customHeight="1" x14ac:dyDescent="0.15"/>
    <row r="848" ht="13.5" customHeight="1" x14ac:dyDescent="0.15"/>
    <row r="849" ht="13.5" customHeight="1" x14ac:dyDescent="0.15"/>
    <row r="850" ht="13.5" customHeight="1" x14ac:dyDescent="0.15"/>
    <row r="851" ht="13.5" customHeight="1" x14ac:dyDescent="0.15"/>
    <row r="852" ht="13.5" customHeight="1" x14ac:dyDescent="0.15"/>
    <row r="853" ht="13.5" customHeight="1" x14ac:dyDescent="0.15"/>
    <row r="854" ht="13.5" customHeight="1" x14ac:dyDescent="0.15"/>
    <row r="855" ht="13.5" customHeight="1" x14ac:dyDescent="0.15"/>
    <row r="856" ht="13.5" customHeight="1" x14ac:dyDescent="0.15"/>
    <row r="857" ht="13.5" customHeight="1" x14ac:dyDescent="0.15"/>
    <row r="858" ht="13.5" customHeight="1" x14ac:dyDescent="0.15"/>
    <row r="859" ht="13.5" customHeight="1" x14ac:dyDescent="0.15"/>
    <row r="860" ht="13.5" customHeight="1" x14ac:dyDescent="0.15"/>
    <row r="861" ht="13.5" customHeight="1" x14ac:dyDescent="0.15"/>
    <row r="862" ht="13.5" customHeight="1" x14ac:dyDescent="0.15"/>
    <row r="863" ht="13.5" customHeight="1" x14ac:dyDescent="0.15"/>
    <row r="864" ht="13.5" customHeight="1" x14ac:dyDescent="0.15"/>
    <row r="865" ht="13.5" customHeight="1" x14ac:dyDescent="0.15"/>
    <row r="866" ht="13.5" customHeight="1" x14ac:dyDescent="0.15"/>
    <row r="867" ht="13.5" customHeight="1" x14ac:dyDescent="0.15"/>
    <row r="868" ht="13.5" customHeight="1" x14ac:dyDescent="0.15"/>
    <row r="869" ht="13.5" customHeight="1" x14ac:dyDescent="0.15"/>
    <row r="870" ht="13.5" customHeight="1" x14ac:dyDescent="0.15"/>
    <row r="871" ht="13.5" customHeight="1" x14ac:dyDescent="0.15"/>
    <row r="872" ht="13.5" customHeight="1" x14ac:dyDescent="0.15"/>
    <row r="873" ht="13.5" customHeight="1" x14ac:dyDescent="0.15"/>
    <row r="874" ht="13.5" customHeight="1" x14ac:dyDescent="0.15"/>
    <row r="875" ht="13.5" customHeight="1" x14ac:dyDescent="0.15"/>
    <row r="876" ht="13.5" customHeight="1" x14ac:dyDescent="0.15"/>
    <row r="877" ht="13.5" customHeight="1" x14ac:dyDescent="0.15"/>
    <row r="878" ht="13.5" customHeight="1" x14ac:dyDescent="0.15"/>
    <row r="879" ht="13.5" customHeight="1" x14ac:dyDescent="0.15"/>
    <row r="880" ht="13.5" customHeight="1" x14ac:dyDescent="0.15"/>
    <row r="881" ht="13.5" customHeight="1" x14ac:dyDescent="0.15"/>
    <row r="882" ht="13.5" customHeight="1" x14ac:dyDescent="0.15"/>
    <row r="883" ht="13.5" customHeight="1" x14ac:dyDescent="0.15"/>
    <row r="884" ht="13.5" customHeight="1" x14ac:dyDescent="0.15"/>
    <row r="885" ht="13.5" customHeight="1" x14ac:dyDescent="0.15"/>
    <row r="886" ht="13.5" customHeight="1" x14ac:dyDescent="0.15"/>
    <row r="887" ht="13.5" customHeight="1" x14ac:dyDescent="0.15"/>
    <row r="888" ht="13.5" customHeight="1" x14ac:dyDescent="0.15"/>
    <row r="889" ht="13.5" customHeight="1" x14ac:dyDescent="0.15"/>
    <row r="890" ht="13.5" customHeight="1" x14ac:dyDescent="0.15"/>
    <row r="891" ht="13.5" customHeight="1" x14ac:dyDescent="0.15"/>
    <row r="892" ht="13.5" customHeight="1" x14ac:dyDescent="0.15"/>
    <row r="893" ht="13.5" customHeight="1" x14ac:dyDescent="0.15"/>
    <row r="894" ht="13.5" customHeight="1" x14ac:dyDescent="0.15"/>
    <row r="895" ht="13.5" customHeight="1" x14ac:dyDescent="0.15"/>
    <row r="896" ht="13.5" customHeight="1" x14ac:dyDescent="0.15"/>
    <row r="897" ht="13.5" customHeight="1" x14ac:dyDescent="0.15"/>
    <row r="898" ht="13.5" customHeight="1" x14ac:dyDescent="0.15"/>
    <row r="899" ht="13.5" customHeight="1" x14ac:dyDescent="0.15"/>
    <row r="900" ht="13.5" customHeight="1" x14ac:dyDescent="0.15"/>
    <row r="901" ht="13.5" customHeight="1" x14ac:dyDescent="0.15"/>
    <row r="902" ht="13.5" customHeight="1" x14ac:dyDescent="0.15"/>
    <row r="903" ht="13.5" customHeight="1" x14ac:dyDescent="0.15"/>
    <row r="904" ht="13.5" customHeight="1" x14ac:dyDescent="0.15"/>
    <row r="905" ht="13.5" customHeight="1" x14ac:dyDescent="0.15"/>
    <row r="906" ht="13.5" customHeight="1" x14ac:dyDescent="0.15"/>
    <row r="907" ht="13.5" customHeight="1" x14ac:dyDescent="0.15"/>
    <row r="908" ht="13.5" customHeight="1" x14ac:dyDescent="0.15"/>
    <row r="909" ht="13.5" customHeight="1" x14ac:dyDescent="0.15"/>
    <row r="910" ht="13.5" customHeight="1" x14ac:dyDescent="0.15"/>
    <row r="911" ht="13.5" customHeight="1" x14ac:dyDescent="0.15"/>
    <row r="912" ht="13.5" customHeight="1" x14ac:dyDescent="0.15"/>
    <row r="913" ht="13.5" customHeight="1" x14ac:dyDescent="0.15"/>
    <row r="914" ht="13.5" customHeight="1" x14ac:dyDescent="0.15"/>
    <row r="915" ht="13.5" customHeight="1" x14ac:dyDescent="0.15"/>
    <row r="916" ht="13.5" customHeight="1" x14ac:dyDescent="0.15"/>
    <row r="917" ht="13.5" customHeight="1" x14ac:dyDescent="0.15"/>
    <row r="918" ht="13.5" customHeight="1" x14ac:dyDescent="0.15"/>
    <row r="919" ht="13.5" customHeight="1" x14ac:dyDescent="0.15"/>
    <row r="920" ht="13.5" customHeight="1" x14ac:dyDescent="0.15"/>
    <row r="921" ht="13.5" customHeight="1" x14ac:dyDescent="0.15"/>
    <row r="922" ht="13.5" customHeight="1" x14ac:dyDescent="0.15"/>
    <row r="923" ht="13.5" customHeight="1" x14ac:dyDescent="0.15"/>
    <row r="924" ht="13.5" customHeight="1" x14ac:dyDescent="0.15"/>
    <row r="925" ht="13.5" customHeight="1" x14ac:dyDescent="0.15"/>
    <row r="926" ht="13.5" customHeight="1" x14ac:dyDescent="0.15"/>
    <row r="927" ht="13.5" customHeight="1" x14ac:dyDescent="0.15"/>
    <row r="928" ht="13.5" customHeight="1" x14ac:dyDescent="0.15"/>
    <row r="929" ht="13.5" customHeight="1" x14ac:dyDescent="0.15"/>
    <row r="930" ht="13.5" customHeight="1" x14ac:dyDescent="0.15"/>
    <row r="931" ht="13.5" customHeight="1" x14ac:dyDescent="0.15"/>
    <row r="932" ht="13.5" customHeight="1" x14ac:dyDescent="0.15"/>
    <row r="933" ht="13.5" customHeight="1" x14ac:dyDescent="0.15"/>
    <row r="934" ht="13.5" customHeight="1" x14ac:dyDescent="0.15"/>
    <row r="935" ht="13.5" customHeight="1" x14ac:dyDescent="0.15"/>
    <row r="936" ht="13.5" customHeight="1" x14ac:dyDescent="0.15"/>
    <row r="937" ht="13.5" customHeight="1" x14ac:dyDescent="0.15"/>
    <row r="938" ht="13.5" customHeight="1" x14ac:dyDescent="0.15"/>
    <row r="939" ht="13.5" customHeight="1" x14ac:dyDescent="0.15"/>
    <row r="940" ht="13.5" customHeight="1" x14ac:dyDescent="0.15"/>
    <row r="941" ht="13.5" customHeight="1" x14ac:dyDescent="0.15"/>
    <row r="942" ht="13.5" customHeight="1" x14ac:dyDescent="0.15"/>
    <row r="943" ht="13.5" customHeight="1" x14ac:dyDescent="0.15"/>
    <row r="944" ht="13.5" customHeight="1" x14ac:dyDescent="0.15"/>
    <row r="945" ht="13.5" customHeight="1" x14ac:dyDescent="0.15"/>
    <row r="946" ht="13.5" customHeight="1" x14ac:dyDescent="0.15"/>
    <row r="947" ht="13.5" customHeight="1" x14ac:dyDescent="0.15"/>
    <row r="948" ht="13.5" customHeight="1" x14ac:dyDescent="0.15"/>
    <row r="949" ht="13.5" customHeight="1" x14ac:dyDescent="0.15"/>
    <row r="950" ht="13.5" customHeight="1" x14ac:dyDescent="0.15"/>
    <row r="951" ht="13.5" customHeight="1" x14ac:dyDescent="0.15"/>
    <row r="952" ht="13.5" customHeight="1" x14ac:dyDescent="0.15"/>
    <row r="953" ht="13.5" customHeight="1" x14ac:dyDescent="0.15"/>
    <row r="954" ht="13.5" customHeight="1" x14ac:dyDescent="0.15"/>
    <row r="955" ht="13.5" customHeight="1" x14ac:dyDescent="0.15"/>
    <row r="956" ht="13.5" customHeight="1" x14ac:dyDescent="0.15"/>
    <row r="957" ht="13.5" customHeight="1" x14ac:dyDescent="0.15"/>
    <row r="958" ht="13.5" customHeight="1" x14ac:dyDescent="0.15"/>
    <row r="959" ht="13.5" customHeight="1" x14ac:dyDescent="0.15"/>
    <row r="960" ht="13.5" customHeight="1" x14ac:dyDescent="0.15"/>
    <row r="961" ht="13.5" customHeight="1" x14ac:dyDescent="0.15"/>
    <row r="962" ht="13.5" customHeight="1" x14ac:dyDescent="0.15"/>
    <row r="963" ht="13.5" customHeight="1" x14ac:dyDescent="0.15"/>
    <row r="964" ht="13.5" customHeight="1" x14ac:dyDescent="0.15"/>
    <row r="965" ht="13.5" customHeight="1" x14ac:dyDescent="0.15"/>
    <row r="966" ht="13.5" customHeight="1" x14ac:dyDescent="0.15"/>
    <row r="967" ht="13.5" customHeight="1" x14ac:dyDescent="0.15"/>
    <row r="968" ht="13.5" customHeight="1" x14ac:dyDescent="0.15"/>
    <row r="969" ht="13.5" customHeight="1" x14ac:dyDescent="0.15"/>
    <row r="970" ht="13.5" customHeight="1" x14ac:dyDescent="0.15"/>
    <row r="971" ht="13.5" customHeight="1" x14ac:dyDescent="0.15"/>
    <row r="972" ht="13.5" customHeight="1" x14ac:dyDescent="0.15"/>
    <row r="973" ht="13.5" customHeight="1" x14ac:dyDescent="0.15"/>
    <row r="974" ht="13.5" customHeight="1" x14ac:dyDescent="0.15"/>
    <row r="975" ht="13.5" customHeight="1" x14ac:dyDescent="0.15"/>
    <row r="976" ht="13.5" customHeight="1" x14ac:dyDescent="0.15"/>
    <row r="977" ht="13.5" customHeight="1" x14ac:dyDescent="0.15"/>
    <row r="978" ht="13.5" customHeight="1" x14ac:dyDescent="0.15"/>
    <row r="979" ht="13.5" customHeight="1" x14ac:dyDescent="0.15"/>
    <row r="980" ht="13.5" customHeight="1" x14ac:dyDescent="0.15"/>
    <row r="981" ht="13.5" customHeight="1" x14ac:dyDescent="0.15"/>
    <row r="982" ht="13.5" customHeight="1" x14ac:dyDescent="0.15"/>
    <row r="983" ht="13.5" customHeight="1" x14ac:dyDescent="0.15"/>
    <row r="984" ht="13.5" customHeight="1" x14ac:dyDescent="0.15"/>
    <row r="985" ht="13.5" customHeight="1" x14ac:dyDescent="0.15"/>
    <row r="986" ht="13.5" customHeight="1" x14ac:dyDescent="0.15"/>
    <row r="987" ht="13.5" customHeight="1" x14ac:dyDescent="0.15"/>
    <row r="988" ht="13.5" customHeight="1" x14ac:dyDescent="0.15"/>
    <row r="989" ht="13.5" customHeight="1" x14ac:dyDescent="0.15"/>
    <row r="990" ht="13.5" customHeight="1" x14ac:dyDescent="0.15"/>
    <row r="991" ht="13.5" customHeight="1" x14ac:dyDescent="0.15"/>
    <row r="992" ht="13.5" customHeight="1" x14ac:dyDescent="0.15"/>
    <row r="993" ht="13.5" customHeight="1" x14ac:dyDescent="0.15"/>
    <row r="994" ht="13.5" customHeight="1" x14ac:dyDescent="0.15"/>
    <row r="995" ht="13.5" customHeight="1" x14ac:dyDescent="0.15"/>
    <row r="996" ht="13.5" customHeight="1" x14ac:dyDescent="0.15"/>
    <row r="997" ht="13.5" customHeight="1" x14ac:dyDescent="0.15"/>
    <row r="998" ht="13.5" customHeight="1" x14ac:dyDescent="0.15"/>
    <row r="999" ht="13.5" customHeight="1" x14ac:dyDescent="0.15"/>
    <row r="1000" ht="13.5" customHeight="1" x14ac:dyDescent="0.15"/>
    <row r="1001" ht="13.5" customHeight="1" x14ac:dyDescent="0.15"/>
    <row r="1002" ht="13.5" customHeight="1" x14ac:dyDescent="0.15"/>
    <row r="1003" ht="13.5" customHeight="1" x14ac:dyDescent="0.15"/>
    <row r="1004" ht="13.5" customHeight="1" x14ac:dyDescent="0.15"/>
    <row r="1005" ht="13.5" customHeight="1" x14ac:dyDescent="0.15"/>
    <row r="1006" ht="13.5" customHeight="1" x14ac:dyDescent="0.15"/>
  </sheetData>
  <pageMargins left="0.7" right="0.7" top="0.75" bottom="0.75" header="0" footer="0"/>
  <pageSetup orientation="landscape"/>
  <ignoredErrors>
    <ignoredError sqref="AD36:AJ36 K36:O36 Q36:W36 X36:AB36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0A15B-66A4-3C42-BE2A-B2551145B6F2}">
  <dimension ref="A1:AP30"/>
  <sheetViews>
    <sheetView showGridLines="0" zoomScale="117" zoomScaleNormal="100" workbookViewId="0">
      <pane xSplit="3" ySplit="5" topLeftCell="AF6" activePane="bottomRight" state="frozen"/>
      <selection pane="topRight" activeCell="D1" sqref="D1"/>
      <selection pane="bottomLeft" activeCell="A6" sqref="A6"/>
      <selection pane="bottomRight" activeCell="AP17" sqref="AP17"/>
    </sheetView>
  </sheetViews>
  <sheetFormatPr baseColWidth="10" defaultColWidth="11" defaultRowHeight="14" outlineLevelCol="1" x14ac:dyDescent="0.15"/>
  <cols>
    <col min="1" max="1" width="9.1640625" customWidth="1"/>
    <col min="2" max="2" width="24.83203125" bestFit="1" customWidth="1"/>
    <col min="4" max="15" width="10.83203125" customWidth="1" outlineLevel="1"/>
    <col min="16" max="16" width="15.83203125" customWidth="1"/>
    <col min="17" max="28" width="10.83203125" customWidth="1" outlineLevel="1"/>
    <col min="29" max="29" width="15.83203125" customWidth="1"/>
    <col min="30" max="41" width="10.83203125" customWidth="1" outlineLevel="1"/>
    <col min="42" max="42" width="15.83203125" customWidth="1"/>
  </cols>
  <sheetData>
    <row r="1" spans="1:42" ht="18" customHeight="1" x14ac:dyDescent="0.15"/>
    <row r="2" spans="1:42" ht="16" x14ac:dyDescent="0.2">
      <c r="B2" s="114" t="s">
        <v>156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</row>
    <row r="3" spans="1:42" ht="15" x14ac:dyDescent="0.2">
      <c r="B3" s="53" t="s">
        <v>81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</row>
    <row r="4" spans="1:42" ht="15" x14ac:dyDescent="0.2"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</row>
    <row r="5" spans="1:42" ht="15" x14ac:dyDescent="0.2">
      <c r="B5" s="123"/>
      <c r="C5" s="204" t="s">
        <v>59</v>
      </c>
      <c r="D5" s="124">
        <f>Infó!E34</f>
        <v>45505</v>
      </c>
      <c r="E5" s="124">
        <f t="shared" ref="E5:J5" si="0">EDATE(D5,1)</f>
        <v>45536</v>
      </c>
      <c r="F5" s="124">
        <f t="shared" si="0"/>
        <v>45566</v>
      </c>
      <c r="G5" s="124">
        <f t="shared" si="0"/>
        <v>45597</v>
      </c>
      <c r="H5" s="124">
        <f t="shared" si="0"/>
        <v>45627</v>
      </c>
      <c r="I5" s="124">
        <f t="shared" si="0"/>
        <v>45658</v>
      </c>
      <c r="J5" s="124">
        <f t="shared" si="0"/>
        <v>45689</v>
      </c>
      <c r="K5" s="124">
        <f>EDATE(J5,1)</f>
        <v>45717</v>
      </c>
      <c r="L5" s="124">
        <f>EDATE(K5,1)</f>
        <v>45748</v>
      </c>
      <c r="M5" s="124">
        <f t="shared" ref="M5:W5" si="1">EDATE(L5,1)</f>
        <v>45778</v>
      </c>
      <c r="N5" s="124">
        <f t="shared" si="1"/>
        <v>45809</v>
      </c>
      <c r="O5" s="124">
        <f t="shared" si="1"/>
        <v>45839</v>
      </c>
      <c r="P5" s="127" t="s">
        <v>0</v>
      </c>
      <c r="Q5" s="124">
        <f>EDATE(O5,1)</f>
        <v>45870</v>
      </c>
      <c r="R5" s="124">
        <f t="shared" si="1"/>
        <v>45901</v>
      </c>
      <c r="S5" s="124">
        <f t="shared" si="1"/>
        <v>45931</v>
      </c>
      <c r="T5" s="124">
        <f t="shared" si="1"/>
        <v>45962</v>
      </c>
      <c r="U5" s="124">
        <f t="shared" si="1"/>
        <v>45992</v>
      </c>
      <c r="V5" s="124">
        <f t="shared" si="1"/>
        <v>46023</v>
      </c>
      <c r="W5" s="124">
        <f t="shared" si="1"/>
        <v>46054</v>
      </c>
      <c r="X5" s="124">
        <f>EDATE(W5,1)</f>
        <v>46082</v>
      </c>
      <c r="Y5" s="124">
        <f>EDATE(X5,1)</f>
        <v>46113</v>
      </c>
      <c r="Z5" s="124">
        <f t="shared" ref="Z5:AI5" si="2">EDATE(Y5,1)</f>
        <v>46143</v>
      </c>
      <c r="AA5" s="124">
        <f t="shared" si="2"/>
        <v>46174</v>
      </c>
      <c r="AB5" s="124">
        <f t="shared" si="2"/>
        <v>46204</v>
      </c>
      <c r="AC5" s="127" t="s">
        <v>1</v>
      </c>
      <c r="AD5" s="124">
        <f>EDATE(AB5,1)</f>
        <v>46235</v>
      </c>
      <c r="AE5" s="124">
        <f t="shared" si="2"/>
        <v>46266</v>
      </c>
      <c r="AF5" s="124">
        <f t="shared" si="2"/>
        <v>46296</v>
      </c>
      <c r="AG5" s="124">
        <f t="shared" si="2"/>
        <v>46327</v>
      </c>
      <c r="AH5" s="124">
        <f t="shared" si="2"/>
        <v>46357</v>
      </c>
      <c r="AI5" s="124">
        <f t="shared" si="2"/>
        <v>46388</v>
      </c>
      <c r="AJ5" s="124">
        <f>EDATE(AI5,1)</f>
        <v>46419</v>
      </c>
      <c r="AK5" s="124">
        <f t="shared" ref="AK5" si="3">EDATE(AJ5,1)</f>
        <v>46447</v>
      </c>
      <c r="AL5" s="124">
        <f t="shared" ref="AL5" si="4">EDATE(AK5,1)</f>
        <v>46478</v>
      </c>
      <c r="AM5" s="124">
        <f t="shared" ref="AM5" si="5">EDATE(AL5,1)</f>
        <v>46508</v>
      </c>
      <c r="AN5" s="124">
        <f t="shared" ref="AN5" si="6">EDATE(AM5,1)</f>
        <v>46539</v>
      </c>
      <c r="AO5" s="124">
        <f>EDATE(AN5,1)</f>
        <v>46569</v>
      </c>
      <c r="AP5" s="127" t="s">
        <v>2</v>
      </c>
    </row>
    <row r="6" spans="1:42" ht="15" x14ac:dyDescent="0.2">
      <c r="B6" s="63"/>
      <c r="C6" s="162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240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240"/>
    </row>
    <row r="7" spans="1:42" ht="15" x14ac:dyDescent="0.2">
      <c r="B7" s="60" t="s">
        <v>138</v>
      </c>
      <c r="C7" s="162" t="s">
        <v>4</v>
      </c>
      <c r="D7" s="142">
        <f>Eredménykimutatás!D7</f>
        <v>0</v>
      </c>
      <c r="E7" s="142">
        <f>Eredménykimutatás!E7</f>
        <v>0</v>
      </c>
      <c r="F7" s="142">
        <f>Eredménykimutatás!F7</f>
        <v>0</v>
      </c>
      <c r="G7" s="142">
        <f>Eredménykimutatás!G7</f>
        <v>0</v>
      </c>
      <c r="H7" s="142">
        <f>Eredménykimutatás!H7</f>
        <v>0</v>
      </c>
      <c r="I7" s="142">
        <f>Eredménykimutatás!I7</f>
        <v>0</v>
      </c>
      <c r="J7" s="142">
        <f>Eredménykimutatás!J7</f>
        <v>0</v>
      </c>
      <c r="K7" s="142">
        <f>Eredménykimutatás!K7</f>
        <v>0</v>
      </c>
      <c r="L7" s="142">
        <f>Eredménykimutatás!L7</f>
        <v>0</v>
      </c>
      <c r="M7" s="142">
        <f>Eredménykimutatás!M7</f>
        <v>0</v>
      </c>
      <c r="N7" s="142">
        <f>Eredménykimutatás!N7</f>
        <v>0</v>
      </c>
      <c r="O7" s="142">
        <f>Eredménykimutatás!O7</f>
        <v>0</v>
      </c>
      <c r="P7" s="237">
        <f>Eredménykimutatás!P7</f>
        <v>0</v>
      </c>
      <c r="Q7" s="142">
        <f>Eredménykimutatás!Q7</f>
        <v>0</v>
      </c>
      <c r="R7" s="142">
        <f>Eredménykimutatás!R7</f>
        <v>0</v>
      </c>
      <c r="S7" s="142">
        <f>Eredménykimutatás!S7</f>
        <v>0</v>
      </c>
      <c r="T7" s="142">
        <f>Eredménykimutatás!T7</f>
        <v>0</v>
      </c>
      <c r="U7" s="142">
        <f>Eredménykimutatás!U7</f>
        <v>0</v>
      </c>
      <c r="V7" s="142">
        <f>Eredménykimutatás!V7</f>
        <v>0</v>
      </c>
      <c r="W7" s="142">
        <f>Eredménykimutatás!W7</f>
        <v>0</v>
      </c>
      <c r="X7" s="142">
        <f>Eredménykimutatás!X7</f>
        <v>0</v>
      </c>
      <c r="Y7" s="142">
        <f>Eredménykimutatás!Y7</f>
        <v>0</v>
      </c>
      <c r="Z7" s="142">
        <f>Eredménykimutatás!Z7</f>
        <v>0</v>
      </c>
      <c r="AA7" s="142">
        <f>Eredménykimutatás!AA7</f>
        <v>0</v>
      </c>
      <c r="AB7" s="142">
        <f>Eredménykimutatás!AB7</f>
        <v>0</v>
      </c>
      <c r="AC7" s="237">
        <f>Eredménykimutatás!AC7</f>
        <v>0</v>
      </c>
      <c r="AD7" s="142">
        <f>Eredménykimutatás!AD7</f>
        <v>0</v>
      </c>
      <c r="AE7" s="142">
        <f>Eredménykimutatás!AE7</f>
        <v>0</v>
      </c>
      <c r="AF7" s="142">
        <f>Eredménykimutatás!AF7</f>
        <v>0</v>
      </c>
      <c r="AG7" s="142">
        <f>Eredménykimutatás!AG7</f>
        <v>0</v>
      </c>
      <c r="AH7" s="142">
        <f>Eredménykimutatás!AH7</f>
        <v>0</v>
      </c>
      <c r="AI7" s="142">
        <f>Eredménykimutatás!AI7</f>
        <v>0</v>
      </c>
      <c r="AJ7" s="142">
        <f>Eredménykimutatás!AJ7</f>
        <v>0</v>
      </c>
      <c r="AK7" s="142">
        <f>Eredménykimutatás!AK7</f>
        <v>0</v>
      </c>
      <c r="AL7" s="142">
        <f>Eredménykimutatás!AL7</f>
        <v>0</v>
      </c>
      <c r="AM7" s="142">
        <f>Eredménykimutatás!AM7</f>
        <v>0</v>
      </c>
      <c r="AN7" s="142">
        <f>Eredménykimutatás!AN7</f>
        <v>0</v>
      </c>
      <c r="AO7" s="142">
        <f>Eredménykimutatás!AO7</f>
        <v>0</v>
      </c>
      <c r="AP7" s="237">
        <f>Eredménykimutatás!AP7</f>
        <v>0</v>
      </c>
    </row>
    <row r="8" spans="1:42" ht="15" x14ac:dyDescent="0.2">
      <c r="B8" s="60" t="s">
        <v>3</v>
      </c>
      <c r="C8" s="162" t="s">
        <v>4</v>
      </c>
      <c r="D8" s="142">
        <f>Eredménykimutatás!D8</f>
        <v>0</v>
      </c>
      <c r="E8" s="142">
        <f>Eredménykimutatás!E8</f>
        <v>0</v>
      </c>
      <c r="F8" s="142">
        <f>Eredménykimutatás!F8</f>
        <v>0</v>
      </c>
      <c r="G8" s="142">
        <f>Eredménykimutatás!G8</f>
        <v>0</v>
      </c>
      <c r="H8" s="142">
        <f>Eredménykimutatás!H8</f>
        <v>0</v>
      </c>
      <c r="I8" s="142">
        <f>Eredménykimutatás!I8</f>
        <v>0</v>
      </c>
      <c r="J8" s="142">
        <f>Eredménykimutatás!J8</f>
        <v>0</v>
      </c>
      <c r="K8" s="142">
        <f>Eredménykimutatás!K8</f>
        <v>0</v>
      </c>
      <c r="L8" s="142">
        <f>Eredménykimutatás!L8</f>
        <v>0</v>
      </c>
      <c r="M8" s="142">
        <f>Eredménykimutatás!M8</f>
        <v>0</v>
      </c>
      <c r="N8" s="142">
        <f>Eredménykimutatás!N8</f>
        <v>0</v>
      </c>
      <c r="O8" s="142">
        <f>Eredménykimutatás!O8</f>
        <v>0</v>
      </c>
      <c r="P8" s="237">
        <f>Eredménykimutatás!P8</f>
        <v>0</v>
      </c>
      <c r="Q8" s="142">
        <f>Eredménykimutatás!Q8</f>
        <v>0</v>
      </c>
      <c r="R8" s="142">
        <f>Eredménykimutatás!R8</f>
        <v>0</v>
      </c>
      <c r="S8" s="142">
        <f>Eredménykimutatás!S8</f>
        <v>0</v>
      </c>
      <c r="T8" s="142">
        <f>Eredménykimutatás!T8</f>
        <v>0</v>
      </c>
      <c r="U8" s="142">
        <f>Eredménykimutatás!U8</f>
        <v>0</v>
      </c>
      <c r="V8" s="142">
        <f>Eredménykimutatás!V8</f>
        <v>0</v>
      </c>
      <c r="W8" s="142">
        <f>Eredménykimutatás!W8</f>
        <v>0</v>
      </c>
      <c r="X8" s="142">
        <f>Eredménykimutatás!X8</f>
        <v>0</v>
      </c>
      <c r="Y8" s="142">
        <f>Eredménykimutatás!Y8</f>
        <v>0</v>
      </c>
      <c r="Z8" s="142">
        <f>Eredménykimutatás!Z8</f>
        <v>0</v>
      </c>
      <c r="AA8" s="142">
        <f>Eredménykimutatás!AA8</f>
        <v>0</v>
      </c>
      <c r="AB8" s="142">
        <f>Eredménykimutatás!AB8</f>
        <v>0</v>
      </c>
      <c r="AC8" s="237">
        <f>Eredménykimutatás!AC8</f>
        <v>0</v>
      </c>
      <c r="AD8" s="142">
        <f>Eredménykimutatás!AD8</f>
        <v>0</v>
      </c>
      <c r="AE8" s="142">
        <f>Eredménykimutatás!AE8</f>
        <v>0</v>
      </c>
      <c r="AF8" s="142">
        <f>Eredménykimutatás!AF8</f>
        <v>0</v>
      </c>
      <c r="AG8" s="142">
        <f>Eredménykimutatás!AG8</f>
        <v>0</v>
      </c>
      <c r="AH8" s="142">
        <f>Eredménykimutatás!AH8</f>
        <v>0</v>
      </c>
      <c r="AI8" s="142">
        <f>Eredménykimutatás!AI8</f>
        <v>0</v>
      </c>
      <c r="AJ8" s="142">
        <f>Eredménykimutatás!AJ8</f>
        <v>0</v>
      </c>
      <c r="AK8" s="142">
        <f>Eredménykimutatás!AK8</f>
        <v>0</v>
      </c>
      <c r="AL8" s="142">
        <f>Eredménykimutatás!AL8</f>
        <v>0</v>
      </c>
      <c r="AM8" s="142">
        <f>Eredménykimutatás!AM8</f>
        <v>0</v>
      </c>
      <c r="AN8" s="142">
        <f>Eredménykimutatás!AN8</f>
        <v>0</v>
      </c>
      <c r="AO8" s="142">
        <f>Eredménykimutatás!AO8</f>
        <v>0</v>
      </c>
      <c r="AP8" s="237">
        <f>Eredménykimutatás!AP8</f>
        <v>0</v>
      </c>
    </row>
    <row r="9" spans="1:42" s="53" customFormat="1" ht="15" x14ac:dyDescent="0.2">
      <c r="B9" s="102" t="s">
        <v>60</v>
      </c>
      <c r="C9" s="218" t="s">
        <v>4</v>
      </c>
      <c r="D9" s="164">
        <f>D7+D8</f>
        <v>0</v>
      </c>
      <c r="E9" s="164">
        <f t="shared" ref="E9:AK9" si="7">E7+E8</f>
        <v>0</v>
      </c>
      <c r="F9" s="164">
        <f t="shared" si="7"/>
        <v>0</v>
      </c>
      <c r="G9" s="164">
        <f t="shared" si="7"/>
        <v>0</v>
      </c>
      <c r="H9" s="164">
        <f t="shared" si="7"/>
        <v>0</v>
      </c>
      <c r="I9" s="164">
        <f t="shared" si="7"/>
        <v>0</v>
      </c>
      <c r="J9" s="164">
        <f t="shared" si="7"/>
        <v>0</v>
      </c>
      <c r="K9" s="164">
        <f t="shared" si="7"/>
        <v>0</v>
      </c>
      <c r="L9" s="164">
        <f t="shared" si="7"/>
        <v>0</v>
      </c>
      <c r="M9" s="164">
        <f t="shared" si="7"/>
        <v>0</v>
      </c>
      <c r="N9" s="164">
        <f t="shared" si="7"/>
        <v>0</v>
      </c>
      <c r="O9" s="164">
        <f t="shared" si="7"/>
        <v>0</v>
      </c>
      <c r="P9" s="238">
        <f t="shared" ref="P9" si="8">P7+P8</f>
        <v>0</v>
      </c>
      <c r="Q9" s="164">
        <f t="shared" si="7"/>
        <v>0</v>
      </c>
      <c r="R9" s="164">
        <f t="shared" si="7"/>
        <v>0</v>
      </c>
      <c r="S9" s="164">
        <f t="shared" si="7"/>
        <v>0</v>
      </c>
      <c r="T9" s="164">
        <f t="shared" si="7"/>
        <v>0</v>
      </c>
      <c r="U9" s="164">
        <f t="shared" si="7"/>
        <v>0</v>
      </c>
      <c r="V9" s="164">
        <f t="shared" si="7"/>
        <v>0</v>
      </c>
      <c r="W9" s="164">
        <f t="shared" si="7"/>
        <v>0</v>
      </c>
      <c r="X9" s="164">
        <f t="shared" si="7"/>
        <v>0</v>
      </c>
      <c r="Y9" s="164">
        <f t="shared" si="7"/>
        <v>0</v>
      </c>
      <c r="Z9" s="164">
        <f t="shared" si="7"/>
        <v>0</v>
      </c>
      <c r="AA9" s="164">
        <f t="shared" si="7"/>
        <v>0</v>
      </c>
      <c r="AB9" s="164">
        <f t="shared" si="7"/>
        <v>0</v>
      </c>
      <c r="AC9" s="238">
        <f t="shared" ref="AC9" si="9">AC7+AC8</f>
        <v>0</v>
      </c>
      <c r="AD9" s="164">
        <f t="shared" si="7"/>
        <v>0</v>
      </c>
      <c r="AE9" s="164">
        <f t="shared" si="7"/>
        <v>0</v>
      </c>
      <c r="AF9" s="164">
        <f t="shared" si="7"/>
        <v>0</v>
      </c>
      <c r="AG9" s="164">
        <f t="shared" si="7"/>
        <v>0</v>
      </c>
      <c r="AH9" s="164">
        <f t="shared" si="7"/>
        <v>0</v>
      </c>
      <c r="AI9" s="164">
        <f t="shared" si="7"/>
        <v>0</v>
      </c>
      <c r="AJ9" s="164">
        <f t="shared" si="7"/>
        <v>0</v>
      </c>
      <c r="AK9" s="164">
        <f t="shared" ref="AK9:AO9" si="10">AK7+AK8</f>
        <v>0</v>
      </c>
      <c r="AL9" s="164">
        <f t="shared" si="10"/>
        <v>0</v>
      </c>
      <c r="AM9" s="164">
        <f t="shared" si="10"/>
        <v>0</v>
      </c>
      <c r="AN9" s="164">
        <f t="shared" si="10"/>
        <v>0</v>
      </c>
      <c r="AO9" s="164">
        <f t="shared" si="10"/>
        <v>0</v>
      </c>
      <c r="AP9" s="238">
        <f>AP7+AP8</f>
        <v>0</v>
      </c>
    </row>
    <row r="10" spans="1:42" ht="15" x14ac:dyDescent="0.2">
      <c r="A10" s="255"/>
      <c r="B10" s="60" t="s">
        <v>18</v>
      </c>
      <c r="C10" s="162" t="s">
        <v>4</v>
      </c>
      <c r="D10" s="142">
        <f>Eredménykimutatás!D13</f>
        <v>0</v>
      </c>
      <c r="E10" s="142">
        <f>Eredménykimutatás!E13</f>
        <v>0</v>
      </c>
      <c r="F10" s="142">
        <f>Eredménykimutatás!F13</f>
        <v>0</v>
      </c>
      <c r="G10" s="142">
        <f>Eredménykimutatás!G13</f>
        <v>0</v>
      </c>
      <c r="H10" s="142">
        <f>Eredménykimutatás!H13</f>
        <v>0</v>
      </c>
      <c r="I10" s="142">
        <f>Eredménykimutatás!I13</f>
        <v>0</v>
      </c>
      <c r="J10" s="142">
        <f>Eredménykimutatás!J13</f>
        <v>0</v>
      </c>
      <c r="K10" s="142">
        <f>Eredménykimutatás!K13</f>
        <v>0</v>
      </c>
      <c r="L10" s="142">
        <f>Eredménykimutatás!L13</f>
        <v>0</v>
      </c>
      <c r="M10" s="142">
        <f>Eredménykimutatás!M13</f>
        <v>0</v>
      </c>
      <c r="N10" s="142">
        <f>Eredménykimutatás!N13</f>
        <v>0</v>
      </c>
      <c r="O10" s="142">
        <f>Eredménykimutatás!O13</f>
        <v>0</v>
      </c>
      <c r="P10" s="237">
        <f>Eredménykimutatás!P13</f>
        <v>0</v>
      </c>
      <c r="Q10" s="142">
        <f>Eredménykimutatás!Q13</f>
        <v>0</v>
      </c>
      <c r="R10" s="142">
        <f>Eredménykimutatás!R13</f>
        <v>0</v>
      </c>
      <c r="S10" s="142">
        <f>Eredménykimutatás!S13</f>
        <v>0</v>
      </c>
      <c r="T10" s="142">
        <f>Eredménykimutatás!T13</f>
        <v>0</v>
      </c>
      <c r="U10" s="142">
        <f>Eredménykimutatás!U13</f>
        <v>0</v>
      </c>
      <c r="V10" s="142">
        <f>Eredménykimutatás!V13</f>
        <v>0</v>
      </c>
      <c r="W10" s="142">
        <f>Eredménykimutatás!W13</f>
        <v>0</v>
      </c>
      <c r="X10" s="142">
        <f>Eredménykimutatás!X13</f>
        <v>0</v>
      </c>
      <c r="Y10" s="142">
        <f>Eredménykimutatás!Y13</f>
        <v>0</v>
      </c>
      <c r="Z10" s="142">
        <f>Eredménykimutatás!Z13</f>
        <v>0</v>
      </c>
      <c r="AA10" s="142">
        <f>Eredménykimutatás!AA13</f>
        <v>0</v>
      </c>
      <c r="AB10" s="142">
        <f>Eredménykimutatás!AB13</f>
        <v>0</v>
      </c>
      <c r="AC10" s="237">
        <f>Eredménykimutatás!AC13</f>
        <v>0</v>
      </c>
      <c r="AD10" s="142">
        <f>Eredménykimutatás!AD13</f>
        <v>0</v>
      </c>
      <c r="AE10" s="142">
        <f>Eredménykimutatás!AE13</f>
        <v>0</v>
      </c>
      <c r="AF10" s="142">
        <f>Eredménykimutatás!AF13</f>
        <v>0</v>
      </c>
      <c r="AG10" s="142">
        <f>Eredménykimutatás!AG13</f>
        <v>0</v>
      </c>
      <c r="AH10" s="142">
        <f>Eredménykimutatás!AH13</f>
        <v>0</v>
      </c>
      <c r="AI10" s="142">
        <f>Eredménykimutatás!AI13</f>
        <v>0</v>
      </c>
      <c r="AJ10" s="142">
        <f>Eredménykimutatás!AJ13</f>
        <v>0</v>
      </c>
      <c r="AK10" s="142">
        <f>Eredménykimutatás!AK13</f>
        <v>0</v>
      </c>
      <c r="AL10" s="142">
        <f>Eredménykimutatás!AL13</f>
        <v>0</v>
      </c>
      <c r="AM10" s="142">
        <f>Eredménykimutatás!AM13</f>
        <v>0</v>
      </c>
      <c r="AN10" s="142">
        <f>Eredménykimutatás!AN13</f>
        <v>0</v>
      </c>
      <c r="AO10" s="142">
        <f>Eredménykimutatás!AO13</f>
        <v>0</v>
      </c>
      <c r="AP10" s="237">
        <f>Eredménykimutatás!AP13</f>
        <v>0</v>
      </c>
    </row>
    <row r="11" spans="1:42" ht="15" x14ac:dyDescent="0.2">
      <c r="A11" s="255"/>
      <c r="B11" s="60" t="s">
        <v>63</v>
      </c>
      <c r="C11" s="162" t="s">
        <v>4</v>
      </c>
      <c r="D11" s="142">
        <f>Eredménykimutatás!D30</f>
        <v>0</v>
      </c>
      <c r="E11" s="142">
        <f>Eredménykimutatás!E30</f>
        <v>0</v>
      </c>
      <c r="F11" s="142">
        <f>Eredménykimutatás!F30</f>
        <v>0</v>
      </c>
      <c r="G11" s="142">
        <f>Eredménykimutatás!G30</f>
        <v>0</v>
      </c>
      <c r="H11" s="142">
        <f>Eredménykimutatás!H30</f>
        <v>0</v>
      </c>
      <c r="I11" s="142">
        <f>Eredménykimutatás!I30</f>
        <v>0</v>
      </c>
      <c r="J11" s="142">
        <f>Eredménykimutatás!J30</f>
        <v>0</v>
      </c>
      <c r="K11" s="142">
        <f>Eredménykimutatás!K30</f>
        <v>0</v>
      </c>
      <c r="L11" s="142">
        <f>Eredménykimutatás!L30</f>
        <v>0</v>
      </c>
      <c r="M11" s="142">
        <f>Eredménykimutatás!M30</f>
        <v>0</v>
      </c>
      <c r="N11" s="142">
        <f>Eredménykimutatás!N30</f>
        <v>0</v>
      </c>
      <c r="O11" s="142">
        <f>Eredménykimutatás!O30</f>
        <v>0</v>
      </c>
      <c r="P11" s="237">
        <f>Eredménykimutatás!P30</f>
        <v>0</v>
      </c>
      <c r="Q11" s="142">
        <f>Eredménykimutatás!Q30</f>
        <v>0</v>
      </c>
      <c r="R11" s="142">
        <f>Eredménykimutatás!R30</f>
        <v>0</v>
      </c>
      <c r="S11" s="142">
        <f>Eredménykimutatás!S30</f>
        <v>0</v>
      </c>
      <c r="T11" s="142">
        <f>Eredménykimutatás!T30</f>
        <v>0</v>
      </c>
      <c r="U11" s="142">
        <f>Eredménykimutatás!U30</f>
        <v>0</v>
      </c>
      <c r="V11" s="142">
        <f>Eredménykimutatás!V30</f>
        <v>0</v>
      </c>
      <c r="W11" s="142">
        <f>Eredménykimutatás!W30</f>
        <v>0</v>
      </c>
      <c r="X11" s="142">
        <f>Eredménykimutatás!X30</f>
        <v>0</v>
      </c>
      <c r="Y11" s="142">
        <f>Eredménykimutatás!Y30</f>
        <v>0</v>
      </c>
      <c r="Z11" s="142">
        <f>Eredménykimutatás!Z30</f>
        <v>0</v>
      </c>
      <c r="AA11" s="142">
        <f>Eredménykimutatás!AA30</f>
        <v>0</v>
      </c>
      <c r="AB11" s="142">
        <f>Eredménykimutatás!AB30</f>
        <v>0</v>
      </c>
      <c r="AC11" s="237">
        <f>Eredménykimutatás!AC30</f>
        <v>0</v>
      </c>
      <c r="AD11" s="142">
        <f>Eredménykimutatás!AD30</f>
        <v>0</v>
      </c>
      <c r="AE11" s="142">
        <f>Eredménykimutatás!AE30</f>
        <v>0</v>
      </c>
      <c r="AF11" s="142">
        <f>Eredménykimutatás!AF30</f>
        <v>0</v>
      </c>
      <c r="AG11" s="142">
        <f>Eredménykimutatás!AG30</f>
        <v>0</v>
      </c>
      <c r="AH11" s="142">
        <f>Eredménykimutatás!AH30</f>
        <v>0</v>
      </c>
      <c r="AI11" s="142">
        <f>Eredménykimutatás!AI30</f>
        <v>0</v>
      </c>
      <c r="AJ11" s="142">
        <f>Eredménykimutatás!AJ30</f>
        <v>0</v>
      </c>
      <c r="AK11" s="142">
        <f>Eredménykimutatás!AK30</f>
        <v>0</v>
      </c>
      <c r="AL11" s="142">
        <f>Eredménykimutatás!AL30</f>
        <v>0</v>
      </c>
      <c r="AM11" s="142">
        <f>Eredménykimutatás!AM30</f>
        <v>0</v>
      </c>
      <c r="AN11" s="142">
        <f>Eredménykimutatás!AN30</f>
        <v>0</v>
      </c>
      <c r="AO11" s="142">
        <f>Eredménykimutatás!AO30</f>
        <v>0</v>
      </c>
      <c r="AP11" s="237">
        <f>Eredménykimutatás!AP30</f>
        <v>0</v>
      </c>
    </row>
    <row r="12" spans="1:42" ht="15" x14ac:dyDescent="0.2">
      <c r="B12" s="60" t="s">
        <v>22</v>
      </c>
      <c r="C12" s="162" t="s">
        <v>4</v>
      </c>
      <c r="D12" s="142">
        <f>Eredménykimutatás!D36</f>
        <v>0</v>
      </c>
      <c r="E12" s="142">
        <f>Eredménykimutatás!E36</f>
        <v>0</v>
      </c>
      <c r="F12" s="142">
        <f>Eredménykimutatás!F36</f>
        <v>0</v>
      </c>
      <c r="G12" s="142">
        <f>Eredménykimutatás!G36</f>
        <v>0</v>
      </c>
      <c r="H12" s="142">
        <f>Eredménykimutatás!H36</f>
        <v>0</v>
      </c>
      <c r="I12" s="142">
        <f>Eredménykimutatás!I36</f>
        <v>0</v>
      </c>
      <c r="J12" s="142">
        <f>Eredménykimutatás!J36</f>
        <v>0</v>
      </c>
      <c r="K12" s="142">
        <f>Eredménykimutatás!K36</f>
        <v>0</v>
      </c>
      <c r="L12" s="142">
        <f>Eredménykimutatás!L36</f>
        <v>0</v>
      </c>
      <c r="M12" s="142">
        <f>Eredménykimutatás!M36</f>
        <v>0</v>
      </c>
      <c r="N12" s="142">
        <f>Eredménykimutatás!N36</f>
        <v>0</v>
      </c>
      <c r="O12" s="142">
        <f>Eredménykimutatás!O36</f>
        <v>0</v>
      </c>
      <c r="P12" s="237">
        <f>Eredménykimutatás!P36</f>
        <v>0</v>
      </c>
      <c r="Q12" s="142">
        <f>Eredménykimutatás!Q36</f>
        <v>0</v>
      </c>
      <c r="R12" s="142">
        <f>Eredménykimutatás!R36</f>
        <v>0</v>
      </c>
      <c r="S12" s="142">
        <f>Eredménykimutatás!S36</f>
        <v>0</v>
      </c>
      <c r="T12" s="142">
        <f>Eredménykimutatás!T36</f>
        <v>0</v>
      </c>
      <c r="U12" s="142">
        <f>Eredménykimutatás!U36</f>
        <v>0</v>
      </c>
      <c r="V12" s="142">
        <f>Eredménykimutatás!V36</f>
        <v>0</v>
      </c>
      <c r="W12" s="142">
        <f>Eredménykimutatás!W36</f>
        <v>0</v>
      </c>
      <c r="X12" s="142">
        <f>Eredménykimutatás!X36</f>
        <v>0</v>
      </c>
      <c r="Y12" s="142">
        <f>Eredménykimutatás!Y36</f>
        <v>0</v>
      </c>
      <c r="Z12" s="142">
        <f>Eredménykimutatás!Z36</f>
        <v>0</v>
      </c>
      <c r="AA12" s="142">
        <f>Eredménykimutatás!AA36</f>
        <v>0</v>
      </c>
      <c r="AB12" s="142">
        <f>Eredménykimutatás!AB36</f>
        <v>0</v>
      </c>
      <c r="AC12" s="237">
        <f>Eredménykimutatás!AC36</f>
        <v>0</v>
      </c>
      <c r="AD12" s="142">
        <f>Eredménykimutatás!AD36</f>
        <v>0</v>
      </c>
      <c r="AE12" s="142">
        <f>Eredménykimutatás!AE36</f>
        <v>0</v>
      </c>
      <c r="AF12" s="142">
        <f>Eredménykimutatás!AF36</f>
        <v>0</v>
      </c>
      <c r="AG12" s="142">
        <f>Eredménykimutatás!AG36</f>
        <v>0</v>
      </c>
      <c r="AH12" s="142">
        <f>Eredménykimutatás!AH36</f>
        <v>0</v>
      </c>
      <c r="AI12" s="142">
        <f>Eredménykimutatás!AI36</f>
        <v>0</v>
      </c>
      <c r="AJ12" s="142">
        <f>Eredménykimutatás!AJ36</f>
        <v>0</v>
      </c>
      <c r="AK12" s="142">
        <f>Eredménykimutatás!AK36</f>
        <v>0</v>
      </c>
      <c r="AL12" s="142">
        <f>Eredménykimutatás!AL36</f>
        <v>0</v>
      </c>
      <c r="AM12" s="142">
        <f>Eredménykimutatás!AM36</f>
        <v>0</v>
      </c>
      <c r="AN12" s="142">
        <f>Eredménykimutatás!AN36</f>
        <v>0</v>
      </c>
      <c r="AO12" s="142">
        <f>Eredménykimutatás!AO36</f>
        <v>0</v>
      </c>
      <c r="AP12" s="237">
        <f>Eredménykimutatás!AP36</f>
        <v>0</v>
      </c>
    </row>
    <row r="13" spans="1:42" s="53" customFormat="1" ht="15" x14ac:dyDescent="0.2">
      <c r="B13" s="103" t="s">
        <v>73</v>
      </c>
      <c r="C13" s="218" t="s">
        <v>4</v>
      </c>
      <c r="D13" s="164">
        <f>D9-D10-D11-D12</f>
        <v>0</v>
      </c>
      <c r="E13" s="164">
        <f t="shared" ref="E13:AJ13" si="11">E9-E10-E11-E12</f>
        <v>0</v>
      </c>
      <c r="F13" s="164">
        <f t="shared" si="11"/>
        <v>0</v>
      </c>
      <c r="G13" s="164">
        <f t="shared" si="11"/>
        <v>0</v>
      </c>
      <c r="H13" s="164">
        <f t="shared" si="11"/>
        <v>0</v>
      </c>
      <c r="I13" s="164">
        <f t="shared" si="11"/>
        <v>0</v>
      </c>
      <c r="J13" s="164">
        <f t="shared" si="11"/>
        <v>0</v>
      </c>
      <c r="K13" s="164">
        <f t="shared" si="11"/>
        <v>0</v>
      </c>
      <c r="L13" s="164">
        <f t="shared" si="11"/>
        <v>0</v>
      </c>
      <c r="M13" s="164">
        <f t="shared" si="11"/>
        <v>0</v>
      </c>
      <c r="N13" s="164">
        <f t="shared" si="11"/>
        <v>0</v>
      </c>
      <c r="O13" s="164">
        <f t="shared" si="11"/>
        <v>0</v>
      </c>
      <c r="P13" s="238">
        <f t="shared" ref="P13" si="12">P9-P10-P11-P12</f>
        <v>0</v>
      </c>
      <c r="Q13" s="164">
        <f t="shared" si="11"/>
        <v>0</v>
      </c>
      <c r="R13" s="164">
        <f t="shared" si="11"/>
        <v>0</v>
      </c>
      <c r="S13" s="164">
        <f t="shared" si="11"/>
        <v>0</v>
      </c>
      <c r="T13" s="164">
        <f t="shared" si="11"/>
        <v>0</v>
      </c>
      <c r="U13" s="164">
        <f t="shared" si="11"/>
        <v>0</v>
      </c>
      <c r="V13" s="164">
        <f t="shared" si="11"/>
        <v>0</v>
      </c>
      <c r="W13" s="164">
        <f t="shared" si="11"/>
        <v>0</v>
      </c>
      <c r="X13" s="164">
        <f t="shared" si="11"/>
        <v>0</v>
      </c>
      <c r="Y13" s="164">
        <f t="shared" si="11"/>
        <v>0</v>
      </c>
      <c r="Z13" s="164">
        <f t="shared" si="11"/>
        <v>0</v>
      </c>
      <c r="AA13" s="164">
        <f t="shared" si="11"/>
        <v>0</v>
      </c>
      <c r="AB13" s="164">
        <f t="shared" si="11"/>
        <v>0</v>
      </c>
      <c r="AC13" s="238">
        <f t="shared" ref="AC13" si="13">AC9-AC10-AC11-AC12</f>
        <v>0</v>
      </c>
      <c r="AD13" s="164">
        <f t="shared" si="11"/>
        <v>0</v>
      </c>
      <c r="AE13" s="164">
        <f t="shared" si="11"/>
        <v>0</v>
      </c>
      <c r="AF13" s="164">
        <f t="shared" si="11"/>
        <v>0</v>
      </c>
      <c r="AG13" s="164">
        <f t="shared" si="11"/>
        <v>0</v>
      </c>
      <c r="AH13" s="164">
        <f t="shared" si="11"/>
        <v>0</v>
      </c>
      <c r="AI13" s="164">
        <f t="shared" si="11"/>
        <v>0</v>
      </c>
      <c r="AJ13" s="164">
        <f t="shared" si="11"/>
        <v>0</v>
      </c>
      <c r="AK13" s="164">
        <f t="shared" ref="AK13:AO13" si="14">AK9-AK10-AK11-AK12</f>
        <v>0</v>
      </c>
      <c r="AL13" s="164">
        <f t="shared" si="14"/>
        <v>0</v>
      </c>
      <c r="AM13" s="164">
        <f t="shared" si="14"/>
        <v>0</v>
      </c>
      <c r="AN13" s="164">
        <f t="shared" si="14"/>
        <v>0</v>
      </c>
      <c r="AO13" s="164">
        <f t="shared" si="14"/>
        <v>0</v>
      </c>
      <c r="AP13" s="238">
        <f>AP9-AP10-AP11-AP12</f>
        <v>0</v>
      </c>
    </row>
    <row r="14" spans="1:42" ht="15" x14ac:dyDescent="0.2">
      <c r="A14" s="105"/>
      <c r="B14" s="63" t="s">
        <v>26</v>
      </c>
      <c r="C14" s="162" t="s">
        <v>4</v>
      </c>
      <c r="D14" s="142">
        <v>0</v>
      </c>
      <c r="E14" s="142">
        <v>0</v>
      </c>
      <c r="F14" s="142">
        <v>0</v>
      </c>
      <c r="G14" s="142">
        <v>0</v>
      </c>
      <c r="H14" s="142">
        <v>0</v>
      </c>
      <c r="I14" s="142">
        <v>0</v>
      </c>
      <c r="J14" s="142">
        <v>0</v>
      </c>
      <c r="K14" s="142">
        <v>0</v>
      </c>
      <c r="L14" s="142">
        <v>0</v>
      </c>
      <c r="M14" s="142">
        <v>0</v>
      </c>
      <c r="N14" s="142">
        <v>0</v>
      </c>
      <c r="O14" s="142">
        <v>0</v>
      </c>
      <c r="P14" s="237">
        <v>0</v>
      </c>
      <c r="Q14" s="142">
        <v>0</v>
      </c>
      <c r="R14" s="142">
        <v>0</v>
      </c>
      <c r="S14" s="142">
        <v>0</v>
      </c>
      <c r="T14" s="142">
        <v>0</v>
      </c>
      <c r="U14" s="142">
        <v>0</v>
      </c>
      <c r="V14" s="142">
        <v>0</v>
      </c>
      <c r="W14" s="142">
        <v>0</v>
      </c>
      <c r="X14" s="142">
        <v>0</v>
      </c>
      <c r="Y14" s="142">
        <v>0</v>
      </c>
      <c r="Z14" s="142">
        <v>0</v>
      </c>
      <c r="AA14" s="142">
        <v>0</v>
      </c>
      <c r="AB14" s="142">
        <v>0</v>
      </c>
      <c r="AC14" s="237">
        <v>0</v>
      </c>
      <c r="AD14" s="142">
        <v>0</v>
      </c>
      <c r="AE14" s="142">
        <v>0</v>
      </c>
      <c r="AF14" s="142">
        <v>0</v>
      </c>
      <c r="AG14" s="142">
        <v>0</v>
      </c>
      <c r="AH14" s="142">
        <v>0</v>
      </c>
      <c r="AI14" s="142">
        <v>0</v>
      </c>
      <c r="AJ14" s="142">
        <v>0</v>
      </c>
      <c r="AK14" s="142">
        <v>0</v>
      </c>
      <c r="AL14" s="142">
        <v>0</v>
      </c>
      <c r="AM14" s="142">
        <v>0</v>
      </c>
      <c r="AN14" s="142">
        <v>0</v>
      </c>
      <c r="AO14" s="142">
        <v>0</v>
      </c>
      <c r="AP14" s="237">
        <v>0</v>
      </c>
    </row>
    <row r="15" spans="1:42" ht="15" x14ac:dyDescent="0.2">
      <c r="B15" s="103" t="s">
        <v>74</v>
      </c>
      <c r="C15" s="218" t="s">
        <v>4</v>
      </c>
      <c r="D15" s="164">
        <f>D14*-1</f>
        <v>0</v>
      </c>
      <c r="E15" s="164">
        <f t="shared" ref="E15:AK15" si="15">E14*-1</f>
        <v>0</v>
      </c>
      <c r="F15" s="164">
        <f t="shared" si="15"/>
        <v>0</v>
      </c>
      <c r="G15" s="164">
        <f t="shared" si="15"/>
        <v>0</v>
      </c>
      <c r="H15" s="164">
        <f t="shared" si="15"/>
        <v>0</v>
      </c>
      <c r="I15" s="164">
        <f t="shared" si="15"/>
        <v>0</v>
      </c>
      <c r="J15" s="164">
        <f t="shared" si="15"/>
        <v>0</v>
      </c>
      <c r="K15" s="164">
        <f t="shared" si="15"/>
        <v>0</v>
      </c>
      <c r="L15" s="164">
        <f t="shared" si="15"/>
        <v>0</v>
      </c>
      <c r="M15" s="164">
        <f t="shared" si="15"/>
        <v>0</v>
      </c>
      <c r="N15" s="164">
        <f t="shared" si="15"/>
        <v>0</v>
      </c>
      <c r="O15" s="164">
        <f t="shared" si="15"/>
        <v>0</v>
      </c>
      <c r="P15" s="238">
        <f t="shared" ref="P15" si="16">P14*-1</f>
        <v>0</v>
      </c>
      <c r="Q15" s="164">
        <f t="shared" si="15"/>
        <v>0</v>
      </c>
      <c r="R15" s="164">
        <f t="shared" si="15"/>
        <v>0</v>
      </c>
      <c r="S15" s="164">
        <f t="shared" si="15"/>
        <v>0</v>
      </c>
      <c r="T15" s="164">
        <f t="shared" si="15"/>
        <v>0</v>
      </c>
      <c r="U15" s="164">
        <f>U14*-1</f>
        <v>0</v>
      </c>
      <c r="V15" s="164">
        <f t="shared" si="15"/>
        <v>0</v>
      </c>
      <c r="W15" s="164">
        <f t="shared" si="15"/>
        <v>0</v>
      </c>
      <c r="X15" s="164">
        <f t="shared" si="15"/>
        <v>0</v>
      </c>
      <c r="Y15" s="164">
        <f t="shared" si="15"/>
        <v>0</v>
      </c>
      <c r="Z15" s="164">
        <f t="shared" si="15"/>
        <v>0</v>
      </c>
      <c r="AA15" s="164">
        <f t="shared" si="15"/>
        <v>0</v>
      </c>
      <c r="AB15" s="164">
        <f t="shared" si="15"/>
        <v>0</v>
      </c>
      <c r="AC15" s="238">
        <f>AC14*-1</f>
        <v>0</v>
      </c>
      <c r="AD15" s="164">
        <f t="shared" si="15"/>
        <v>0</v>
      </c>
      <c r="AE15" s="164">
        <f t="shared" si="15"/>
        <v>0</v>
      </c>
      <c r="AF15" s="164">
        <f t="shared" si="15"/>
        <v>0</v>
      </c>
      <c r="AG15" s="164">
        <f t="shared" si="15"/>
        <v>0</v>
      </c>
      <c r="AH15" s="164">
        <f t="shared" si="15"/>
        <v>0</v>
      </c>
      <c r="AI15" s="164">
        <f t="shared" si="15"/>
        <v>0</v>
      </c>
      <c r="AJ15" s="164">
        <f t="shared" si="15"/>
        <v>0</v>
      </c>
      <c r="AK15" s="164">
        <f t="shared" ref="AK15:AO15" si="17">AK14*-1</f>
        <v>0</v>
      </c>
      <c r="AL15" s="164">
        <f t="shared" si="17"/>
        <v>0</v>
      </c>
      <c r="AM15" s="164">
        <f t="shared" si="17"/>
        <v>0</v>
      </c>
      <c r="AN15" s="164">
        <f t="shared" si="17"/>
        <v>0</v>
      </c>
      <c r="AO15" s="164">
        <f t="shared" si="17"/>
        <v>0</v>
      </c>
      <c r="AP15" s="238">
        <f>AP14*-1</f>
        <v>0</v>
      </c>
    </row>
    <row r="16" spans="1:42" ht="15" x14ac:dyDescent="0.2">
      <c r="B16" s="63" t="s">
        <v>78</v>
      </c>
      <c r="C16" s="162" t="s">
        <v>4</v>
      </c>
      <c r="D16" s="216">
        <v>0</v>
      </c>
      <c r="E16" s="142">
        <v>0</v>
      </c>
      <c r="F16" s="142">
        <v>0</v>
      </c>
      <c r="G16" s="142">
        <v>0</v>
      </c>
      <c r="H16" s="142">
        <v>0</v>
      </c>
      <c r="I16" s="142">
        <v>0</v>
      </c>
      <c r="J16" s="142">
        <v>0</v>
      </c>
      <c r="K16" s="142">
        <v>0</v>
      </c>
      <c r="L16" s="142">
        <v>0</v>
      </c>
      <c r="M16" s="142">
        <v>0</v>
      </c>
      <c r="N16" s="142">
        <v>0</v>
      </c>
      <c r="O16" s="142">
        <v>0</v>
      </c>
      <c r="P16" s="237">
        <f>SUM(D16:O16)</f>
        <v>0</v>
      </c>
      <c r="Q16" s="142">
        <v>0</v>
      </c>
      <c r="R16" s="142">
        <v>0</v>
      </c>
      <c r="S16" s="142">
        <v>0</v>
      </c>
      <c r="T16" s="142">
        <v>0</v>
      </c>
      <c r="U16" s="142">
        <v>0</v>
      </c>
      <c r="V16" s="142">
        <v>0</v>
      </c>
      <c r="W16" s="142">
        <v>0</v>
      </c>
      <c r="X16" s="142">
        <v>0</v>
      </c>
      <c r="Y16" s="142">
        <v>0</v>
      </c>
      <c r="Z16" s="142">
        <v>0</v>
      </c>
      <c r="AA16" s="142">
        <v>0</v>
      </c>
      <c r="AB16" s="142">
        <v>0</v>
      </c>
      <c r="AC16" s="237">
        <f>SUM(Q16:AB16)</f>
        <v>0</v>
      </c>
      <c r="AD16" s="142">
        <v>0</v>
      </c>
      <c r="AE16" s="142">
        <v>0</v>
      </c>
      <c r="AF16" s="142">
        <v>0</v>
      </c>
      <c r="AG16" s="142">
        <v>0</v>
      </c>
      <c r="AH16" s="142">
        <v>0</v>
      </c>
      <c r="AI16" s="142">
        <v>0</v>
      </c>
      <c r="AJ16" s="142">
        <v>0</v>
      </c>
      <c r="AK16" s="142">
        <v>0</v>
      </c>
      <c r="AL16" s="142">
        <v>0</v>
      </c>
      <c r="AM16" s="142">
        <v>0</v>
      </c>
      <c r="AN16" s="142">
        <v>0</v>
      </c>
      <c r="AO16" s="142">
        <v>0</v>
      </c>
      <c r="AP16" s="237">
        <f>SUM(AD16:AO16)</f>
        <v>0</v>
      </c>
    </row>
    <row r="17" spans="2:42" ht="15" x14ac:dyDescent="0.2">
      <c r="B17" s="103" t="s">
        <v>75</v>
      </c>
      <c r="C17" s="218" t="s">
        <v>4</v>
      </c>
      <c r="D17" s="164">
        <f>D16</f>
        <v>0</v>
      </c>
      <c r="E17" s="164">
        <f>E16</f>
        <v>0</v>
      </c>
      <c r="F17" s="164">
        <f t="shared" ref="E17:AK17" si="18">F16</f>
        <v>0</v>
      </c>
      <c r="G17" s="164">
        <f t="shared" si="18"/>
        <v>0</v>
      </c>
      <c r="H17" s="164">
        <f t="shared" si="18"/>
        <v>0</v>
      </c>
      <c r="I17" s="164">
        <f t="shared" si="18"/>
        <v>0</v>
      </c>
      <c r="J17" s="164">
        <f t="shared" si="18"/>
        <v>0</v>
      </c>
      <c r="K17" s="164">
        <f t="shared" si="18"/>
        <v>0</v>
      </c>
      <c r="L17" s="164">
        <f t="shared" si="18"/>
        <v>0</v>
      </c>
      <c r="M17" s="164">
        <f t="shared" si="18"/>
        <v>0</v>
      </c>
      <c r="N17" s="164">
        <f t="shared" si="18"/>
        <v>0</v>
      </c>
      <c r="O17" s="164">
        <f t="shared" si="18"/>
        <v>0</v>
      </c>
      <c r="P17" s="238">
        <f t="shared" ref="P17" si="19">P16</f>
        <v>0</v>
      </c>
      <c r="Q17" s="164">
        <f t="shared" si="18"/>
        <v>0</v>
      </c>
      <c r="R17" s="164">
        <f t="shared" si="18"/>
        <v>0</v>
      </c>
      <c r="S17" s="164">
        <f t="shared" si="18"/>
        <v>0</v>
      </c>
      <c r="T17" s="164">
        <f t="shared" si="18"/>
        <v>0</v>
      </c>
      <c r="U17" s="164">
        <f t="shared" si="18"/>
        <v>0</v>
      </c>
      <c r="V17" s="164">
        <f t="shared" si="18"/>
        <v>0</v>
      </c>
      <c r="W17" s="164">
        <f t="shared" si="18"/>
        <v>0</v>
      </c>
      <c r="X17" s="164">
        <f t="shared" si="18"/>
        <v>0</v>
      </c>
      <c r="Y17" s="164">
        <f t="shared" si="18"/>
        <v>0</v>
      </c>
      <c r="Z17" s="164">
        <f t="shared" si="18"/>
        <v>0</v>
      </c>
      <c r="AA17" s="164">
        <f t="shared" si="18"/>
        <v>0</v>
      </c>
      <c r="AB17" s="164">
        <f t="shared" si="18"/>
        <v>0</v>
      </c>
      <c r="AC17" s="238">
        <f t="shared" ref="AC17" si="20">AC16</f>
        <v>0</v>
      </c>
      <c r="AD17" s="164">
        <f t="shared" si="18"/>
        <v>0</v>
      </c>
      <c r="AE17" s="164">
        <f t="shared" si="18"/>
        <v>0</v>
      </c>
      <c r="AF17" s="164">
        <f t="shared" si="18"/>
        <v>0</v>
      </c>
      <c r="AG17" s="164">
        <f t="shared" si="18"/>
        <v>0</v>
      </c>
      <c r="AH17" s="164">
        <f t="shared" si="18"/>
        <v>0</v>
      </c>
      <c r="AI17" s="164">
        <f t="shared" si="18"/>
        <v>0</v>
      </c>
      <c r="AJ17" s="164">
        <f t="shared" si="18"/>
        <v>0</v>
      </c>
      <c r="AK17" s="164">
        <f t="shared" ref="AK17:AO17" si="21">AK16</f>
        <v>0</v>
      </c>
      <c r="AL17" s="164">
        <f t="shared" si="21"/>
        <v>0</v>
      </c>
      <c r="AM17" s="164">
        <f t="shared" si="21"/>
        <v>0</v>
      </c>
      <c r="AN17" s="164">
        <f t="shared" si="21"/>
        <v>0</v>
      </c>
      <c r="AO17" s="164">
        <f t="shared" si="21"/>
        <v>0</v>
      </c>
      <c r="AP17" s="238">
        <f>AP16</f>
        <v>0</v>
      </c>
    </row>
    <row r="18" spans="2:42" ht="15" x14ac:dyDescent="0.2">
      <c r="B18" s="103" t="s">
        <v>76</v>
      </c>
      <c r="C18" s="218" t="s">
        <v>4</v>
      </c>
      <c r="D18" s="164">
        <f>D13+D15+D16</f>
        <v>0</v>
      </c>
      <c r="E18" s="164">
        <f t="shared" ref="E18:J18" si="22">E13+E15+E16</f>
        <v>0</v>
      </c>
      <c r="F18" s="164">
        <f t="shared" si="22"/>
        <v>0</v>
      </c>
      <c r="G18" s="164">
        <f t="shared" si="22"/>
        <v>0</v>
      </c>
      <c r="H18" s="164">
        <f t="shared" si="22"/>
        <v>0</v>
      </c>
      <c r="I18" s="164">
        <f t="shared" si="22"/>
        <v>0</v>
      </c>
      <c r="J18" s="164">
        <f t="shared" si="22"/>
        <v>0</v>
      </c>
      <c r="K18" s="164">
        <f t="shared" ref="K18:Q18" si="23">K13+K15+K16</f>
        <v>0</v>
      </c>
      <c r="L18" s="164">
        <f t="shared" si="23"/>
        <v>0</v>
      </c>
      <c r="M18" s="164">
        <f t="shared" si="23"/>
        <v>0</v>
      </c>
      <c r="N18" s="164">
        <f t="shared" si="23"/>
        <v>0</v>
      </c>
      <c r="O18" s="164">
        <f t="shared" si="23"/>
        <v>0</v>
      </c>
      <c r="P18" s="238">
        <f t="shared" ref="P18" si="24">P13+P15+P16</f>
        <v>0</v>
      </c>
      <c r="Q18" s="164">
        <f t="shared" si="23"/>
        <v>0</v>
      </c>
      <c r="R18" s="164">
        <f t="shared" ref="R18:AJ18" si="25">R13+R15+R16</f>
        <v>0</v>
      </c>
      <c r="S18" s="164">
        <f t="shared" si="25"/>
        <v>0</v>
      </c>
      <c r="T18" s="164">
        <f t="shared" si="25"/>
        <v>0</v>
      </c>
      <c r="U18" s="164">
        <f t="shared" si="25"/>
        <v>0</v>
      </c>
      <c r="V18" s="164">
        <f t="shared" si="25"/>
        <v>0</v>
      </c>
      <c r="W18" s="164">
        <f t="shared" si="25"/>
        <v>0</v>
      </c>
      <c r="X18" s="164">
        <f t="shared" si="25"/>
        <v>0</v>
      </c>
      <c r="Y18" s="164">
        <f t="shared" si="25"/>
        <v>0</v>
      </c>
      <c r="Z18" s="164">
        <f t="shared" si="25"/>
        <v>0</v>
      </c>
      <c r="AA18" s="164">
        <f t="shared" si="25"/>
        <v>0</v>
      </c>
      <c r="AB18" s="164">
        <f t="shared" si="25"/>
        <v>0</v>
      </c>
      <c r="AC18" s="238">
        <f>AC13+AC15+AC16</f>
        <v>0</v>
      </c>
      <c r="AD18" s="164">
        <f t="shared" si="25"/>
        <v>0</v>
      </c>
      <c r="AE18" s="164">
        <f t="shared" si="25"/>
        <v>0</v>
      </c>
      <c r="AF18" s="164">
        <f t="shared" si="25"/>
        <v>0</v>
      </c>
      <c r="AG18" s="164">
        <f t="shared" si="25"/>
        <v>0</v>
      </c>
      <c r="AH18" s="164">
        <f t="shared" si="25"/>
        <v>0</v>
      </c>
      <c r="AI18" s="164">
        <f t="shared" si="25"/>
        <v>0</v>
      </c>
      <c r="AJ18" s="164">
        <f t="shared" si="25"/>
        <v>0</v>
      </c>
      <c r="AK18" s="164">
        <f t="shared" ref="AK18:AO18" si="26">AK13+AK15+AK16</f>
        <v>0</v>
      </c>
      <c r="AL18" s="164">
        <f t="shared" si="26"/>
        <v>0</v>
      </c>
      <c r="AM18" s="164">
        <f t="shared" si="26"/>
        <v>0</v>
      </c>
      <c r="AN18" s="164">
        <f t="shared" si="26"/>
        <v>0</v>
      </c>
      <c r="AO18" s="164">
        <f t="shared" si="26"/>
        <v>0</v>
      </c>
      <c r="AP18" s="238">
        <f>AP13+AP15+AP16</f>
        <v>0</v>
      </c>
    </row>
    <row r="19" spans="2:42" ht="15" x14ac:dyDescent="0.2">
      <c r="B19" s="103" t="s">
        <v>77</v>
      </c>
      <c r="C19" s="218" t="s">
        <v>4</v>
      </c>
      <c r="D19" s="164">
        <f>D18</f>
        <v>0</v>
      </c>
      <c r="E19" s="164">
        <f t="shared" ref="E19:J19" si="27">E18+D19</f>
        <v>0</v>
      </c>
      <c r="F19" s="164">
        <f t="shared" si="27"/>
        <v>0</v>
      </c>
      <c r="G19" s="164">
        <f t="shared" si="27"/>
        <v>0</v>
      </c>
      <c r="H19" s="164">
        <f t="shared" si="27"/>
        <v>0</v>
      </c>
      <c r="I19" s="164">
        <f t="shared" si="27"/>
        <v>0</v>
      </c>
      <c r="J19" s="164">
        <f t="shared" si="27"/>
        <v>0</v>
      </c>
      <c r="K19" s="164">
        <f t="shared" ref="K19" si="28">K18+J19</f>
        <v>0</v>
      </c>
      <c r="L19" s="164">
        <f t="shared" ref="L19" si="29">L18+K19</f>
        <v>0</v>
      </c>
      <c r="M19" s="164">
        <f t="shared" ref="M19" si="30">M18+L19</f>
        <v>0</v>
      </c>
      <c r="N19" s="164">
        <f t="shared" ref="N19" si="31">N18+M19</f>
        <v>0</v>
      </c>
      <c r="O19" s="164">
        <f t="shared" ref="O19" si="32">O18+N19</f>
        <v>0</v>
      </c>
      <c r="P19" s="238">
        <f>O19</f>
        <v>0</v>
      </c>
      <c r="Q19" s="164">
        <f>Q18+O19</f>
        <v>0</v>
      </c>
      <c r="R19" s="164">
        <f t="shared" ref="R19:W19" si="33">R18+Q19</f>
        <v>0</v>
      </c>
      <c r="S19" s="164">
        <f t="shared" si="33"/>
        <v>0</v>
      </c>
      <c r="T19" s="164">
        <f t="shared" si="33"/>
        <v>0</v>
      </c>
      <c r="U19" s="164">
        <f t="shared" si="33"/>
        <v>0</v>
      </c>
      <c r="V19" s="164">
        <f t="shared" si="33"/>
        <v>0</v>
      </c>
      <c r="W19" s="164">
        <f t="shared" si="33"/>
        <v>0</v>
      </c>
      <c r="X19" s="164">
        <f t="shared" ref="X19" si="34">X18+W19</f>
        <v>0</v>
      </c>
      <c r="Y19" s="164">
        <f t="shared" ref="Y19" si="35">Y18+X19</f>
        <v>0</v>
      </c>
      <c r="Z19" s="164">
        <f t="shared" ref="Z19" si="36">Z18+Y19</f>
        <v>0</v>
      </c>
      <c r="AA19" s="164">
        <f t="shared" ref="AA19" si="37">AA18+Z19</f>
        <v>0</v>
      </c>
      <c r="AB19" s="164">
        <f t="shared" ref="AB19" si="38">AB18+AA19</f>
        <v>0</v>
      </c>
      <c r="AC19" s="238">
        <f>AB19</f>
        <v>0</v>
      </c>
      <c r="AD19" s="164">
        <f>AD18+AB19</f>
        <v>0</v>
      </c>
      <c r="AE19" s="164">
        <f t="shared" ref="AE19:AI19" si="39">AE18+AD19</f>
        <v>0</v>
      </c>
      <c r="AF19" s="164">
        <f t="shared" si="39"/>
        <v>0</v>
      </c>
      <c r="AG19" s="164">
        <f t="shared" si="39"/>
        <v>0</v>
      </c>
      <c r="AH19" s="164">
        <f t="shared" si="39"/>
        <v>0</v>
      </c>
      <c r="AI19" s="164">
        <f t="shared" si="39"/>
        <v>0</v>
      </c>
      <c r="AJ19" s="164">
        <f>AJ18+AI19</f>
        <v>0</v>
      </c>
      <c r="AK19" s="164">
        <f t="shared" ref="AK19" si="40">AK18+AJ19</f>
        <v>0</v>
      </c>
      <c r="AL19" s="164">
        <f t="shared" ref="AL19" si="41">AL18+AK19</f>
        <v>0</v>
      </c>
      <c r="AM19" s="164">
        <f t="shared" ref="AM19" si="42">AM18+AL19</f>
        <v>0</v>
      </c>
      <c r="AN19" s="164">
        <f t="shared" ref="AN19" si="43">AN18+AM19</f>
        <v>0</v>
      </c>
      <c r="AO19" s="164">
        <f>AO18+AN19</f>
        <v>0</v>
      </c>
      <c r="AP19" s="238">
        <f>AO19</f>
        <v>0</v>
      </c>
    </row>
    <row r="20" spans="2:42" ht="15" x14ac:dyDescent="0.2">
      <c r="B20" s="63"/>
      <c r="C20" s="162"/>
      <c r="D20" s="159"/>
      <c r="E20" s="159"/>
      <c r="F20" s="159"/>
      <c r="G20" s="159"/>
      <c r="H20" s="159"/>
      <c r="I20" s="159"/>
      <c r="J20" s="159"/>
      <c r="K20" s="159"/>
      <c r="L20" s="142"/>
      <c r="M20" s="159"/>
      <c r="N20" s="159"/>
      <c r="O20" s="159"/>
      <c r="P20" s="241"/>
      <c r="Q20" s="159"/>
      <c r="R20" s="159"/>
      <c r="S20" s="159"/>
      <c r="T20" s="159"/>
      <c r="U20" s="159"/>
      <c r="V20" s="159"/>
      <c r="W20" s="159"/>
      <c r="X20" s="159"/>
      <c r="Y20" s="159"/>
      <c r="Z20" s="159"/>
      <c r="AA20" s="159"/>
      <c r="AB20" s="159"/>
      <c r="AC20" s="241"/>
      <c r="AD20" s="159"/>
      <c r="AE20" s="159"/>
      <c r="AF20" s="159"/>
      <c r="AG20" s="159"/>
      <c r="AH20" s="159"/>
      <c r="AI20" s="159"/>
      <c r="AJ20" s="159"/>
      <c r="AK20" s="159"/>
      <c r="AL20" s="159"/>
      <c r="AM20" s="159"/>
      <c r="AN20" s="159"/>
      <c r="AO20" s="159"/>
      <c r="AP20" s="241"/>
    </row>
    <row r="21" spans="2:42" ht="15" x14ac:dyDescent="0.2">
      <c r="B21" s="104" t="s">
        <v>79</v>
      </c>
      <c r="C21" s="219" t="s">
        <v>4</v>
      </c>
      <c r="D21" s="217">
        <f>D13+D15</f>
        <v>0</v>
      </c>
      <c r="E21" s="217">
        <f t="shared" ref="E21:J21" si="44">E13+E15</f>
        <v>0</v>
      </c>
      <c r="F21" s="217">
        <f t="shared" si="44"/>
        <v>0</v>
      </c>
      <c r="G21" s="217">
        <f t="shared" si="44"/>
        <v>0</v>
      </c>
      <c r="H21" s="217">
        <f t="shared" si="44"/>
        <v>0</v>
      </c>
      <c r="I21" s="217">
        <f t="shared" si="44"/>
        <v>0</v>
      </c>
      <c r="J21" s="217">
        <f t="shared" si="44"/>
        <v>0</v>
      </c>
      <c r="K21" s="217">
        <f t="shared" ref="K21:AJ21" si="45">K13+K15</f>
        <v>0</v>
      </c>
      <c r="L21" s="217">
        <f t="shared" si="45"/>
        <v>0</v>
      </c>
      <c r="M21" s="217">
        <f t="shared" si="45"/>
        <v>0</v>
      </c>
      <c r="N21" s="217">
        <f t="shared" si="45"/>
        <v>0</v>
      </c>
      <c r="O21" s="217">
        <f t="shared" si="45"/>
        <v>0</v>
      </c>
      <c r="P21" s="242">
        <f>P13+P15</f>
        <v>0</v>
      </c>
      <c r="Q21" s="217">
        <f t="shared" si="45"/>
        <v>0</v>
      </c>
      <c r="R21" s="217">
        <f t="shared" si="45"/>
        <v>0</v>
      </c>
      <c r="S21" s="217">
        <f t="shared" si="45"/>
        <v>0</v>
      </c>
      <c r="T21" s="217">
        <f t="shared" si="45"/>
        <v>0</v>
      </c>
      <c r="U21" s="217">
        <f t="shared" si="45"/>
        <v>0</v>
      </c>
      <c r="V21" s="217">
        <f t="shared" si="45"/>
        <v>0</v>
      </c>
      <c r="W21" s="217">
        <f>W13+W15</f>
        <v>0</v>
      </c>
      <c r="X21" s="217">
        <f t="shared" si="45"/>
        <v>0</v>
      </c>
      <c r="Y21" s="217">
        <f>Y13+Y15</f>
        <v>0</v>
      </c>
      <c r="Z21" s="217">
        <f t="shared" si="45"/>
        <v>0</v>
      </c>
      <c r="AA21" s="217">
        <f t="shared" si="45"/>
        <v>0</v>
      </c>
      <c r="AB21" s="217">
        <f t="shared" si="45"/>
        <v>0</v>
      </c>
      <c r="AC21" s="242">
        <f t="shared" ref="AC21" si="46">AC13+AC15</f>
        <v>0</v>
      </c>
      <c r="AD21" s="217">
        <f t="shared" si="45"/>
        <v>0</v>
      </c>
      <c r="AE21" s="217">
        <f t="shared" si="45"/>
        <v>0</v>
      </c>
      <c r="AF21" s="217">
        <f t="shared" si="45"/>
        <v>0</v>
      </c>
      <c r="AG21" s="217">
        <f t="shared" si="45"/>
        <v>0</v>
      </c>
      <c r="AH21" s="217">
        <f t="shared" si="45"/>
        <v>0</v>
      </c>
      <c r="AI21" s="217">
        <f t="shared" si="45"/>
        <v>0</v>
      </c>
      <c r="AJ21" s="217">
        <f t="shared" si="45"/>
        <v>0</v>
      </c>
      <c r="AK21" s="217">
        <f t="shared" ref="AK21:AO21" si="47">AK13+AK15</f>
        <v>0</v>
      </c>
      <c r="AL21" s="217">
        <f t="shared" si="47"/>
        <v>0</v>
      </c>
      <c r="AM21" s="217">
        <f t="shared" si="47"/>
        <v>0</v>
      </c>
      <c r="AN21" s="217">
        <f t="shared" si="47"/>
        <v>0</v>
      </c>
      <c r="AO21" s="217">
        <f t="shared" si="47"/>
        <v>0</v>
      </c>
      <c r="AP21" s="242">
        <f>AP13+AP15</f>
        <v>0</v>
      </c>
    </row>
    <row r="22" spans="2:42" ht="15" x14ac:dyDescent="0.2">
      <c r="B22" s="104" t="s">
        <v>80</v>
      </c>
      <c r="C22" s="219" t="s">
        <v>4</v>
      </c>
      <c r="D22" s="217">
        <f>D21</f>
        <v>0</v>
      </c>
      <c r="E22" s="217">
        <f t="shared" ref="E22:J22" si="48">E21+D22</f>
        <v>0</v>
      </c>
      <c r="F22" s="217">
        <f t="shared" si="48"/>
        <v>0</v>
      </c>
      <c r="G22" s="217">
        <f t="shared" si="48"/>
        <v>0</v>
      </c>
      <c r="H22" s="217">
        <f t="shared" si="48"/>
        <v>0</v>
      </c>
      <c r="I22" s="217">
        <f t="shared" si="48"/>
        <v>0</v>
      </c>
      <c r="J22" s="217">
        <f t="shared" si="48"/>
        <v>0</v>
      </c>
      <c r="K22" s="217">
        <f t="shared" ref="K22" si="49">K21+J22</f>
        <v>0</v>
      </c>
      <c r="L22" s="217">
        <f t="shared" ref="L22" si="50">L21+K22</f>
        <v>0</v>
      </c>
      <c r="M22" s="217">
        <f t="shared" ref="M22" si="51">M21+L22</f>
        <v>0</v>
      </c>
      <c r="N22" s="217">
        <f t="shared" ref="N22" si="52">N21+M22</f>
        <v>0</v>
      </c>
      <c r="O22" s="217">
        <f t="shared" ref="O22" si="53">O21+N22</f>
        <v>0</v>
      </c>
      <c r="P22" s="242">
        <f t="shared" ref="P22" si="54">P21+O22</f>
        <v>0</v>
      </c>
      <c r="Q22" s="217">
        <f>Q21+O22</f>
        <v>0</v>
      </c>
      <c r="R22" s="217">
        <f t="shared" ref="R22:V22" si="55">R21+Q22</f>
        <v>0</v>
      </c>
      <c r="S22" s="217">
        <f t="shared" si="55"/>
        <v>0</v>
      </c>
      <c r="T22" s="217">
        <f t="shared" si="55"/>
        <v>0</v>
      </c>
      <c r="U22" s="217">
        <f t="shared" si="55"/>
        <v>0</v>
      </c>
      <c r="V22" s="217">
        <f t="shared" si="55"/>
        <v>0</v>
      </c>
      <c r="W22" s="217">
        <f>W21+V22</f>
        <v>0</v>
      </c>
      <c r="X22" s="217">
        <f t="shared" ref="X22:AB22" si="56">X21+W22</f>
        <v>0</v>
      </c>
      <c r="Y22" s="217">
        <f t="shared" si="56"/>
        <v>0</v>
      </c>
      <c r="Z22" s="217">
        <f t="shared" si="56"/>
        <v>0</v>
      </c>
      <c r="AA22" s="217">
        <f t="shared" si="56"/>
        <v>0</v>
      </c>
      <c r="AB22" s="217">
        <f t="shared" si="56"/>
        <v>0</v>
      </c>
      <c r="AC22" s="242">
        <f>AB22</f>
        <v>0</v>
      </c>
      <c r="AD22" s="217">
        <f>AD21+AB22</f>
        <v>0</v>
      </c>
      <c r="AE22" s="217">
        <f t="shared" ref="AE22:AJ22" si="57">AE21+AD22</f>
        <v>0</v>
      </c>
      <c r="AF22" s="217">
        <f t="shared" si="57"/>
        <v>0</v>
      </c>
      <c r="AG22" s="217">
        <f t="shared" si="57"/>
        <v>0</v>
      </c>
      <c r="AH22" s="217">
        <f t="shared" si="57"/>
        <v>0</v>
      </c>
      <c r="AI22" s="217">
        <f t="shared" si="57"/>
        <v>0</v>
      </c>
      <c r="AJ22" s="217">
        <f t="shared" si="57"/>
        <v>0</v>
      </c>
      <c r="AK22" s="217">
        <f t="shared" ref="AK22" si="58">AK21+AJ22</f>
        <v>0</v>
      </c>
      <c r="AL22" s="217">
        <f t="shared" ref="AL22" si="59">AL21+AK22</f>
        <v>0</v>
      </c>
      <c r="AM22" s="217">
        <f t="shared" ref="AM22" si="60">AM21+AL22</f>
        <v>0</v>
      </c>
      <c r="AN22" s="217">
        <f t="shared" ref="AN22" si="61">AN21+AM22</f>
        <v>0</v>
      </c>
      <c r="AO22" s="217">
        <f t="shared" ref="AO22" si="62">AO21+AN22</f>
        <v>0</v>
      </c>
      <c r="AP22" s="242">
        <f>AO22</f>
        <v>0</v>
      </c>
    </row>
    <row r="23" spans="2:42" ht="15" x14ac:dyDescent="0.2"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87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</row>
    <row r="24" spans="2:42" ht="15" x14ac:dyDescent="0.2"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</row>
    <row r="25" spans="2:42" ht="15" x14ac:dyDescent="0.2"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</row>
    <row r="26" spans="2:42" ht="15" x14ac:dyDescent="0.2"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</row>
    <row r="27" spans="2:42" ht="15" x14ac:dyDescent="0.2"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</row>
    <row r="30" spans="2:42" x14ac:dyDescent="0.15">
      <c r="L30" s="106"/>
    </row>
  </sheetData>
  <mergeCells count="1">
    <mergeCell ref="A10:A11"/>
  </mergeCells>
  <pageMargins left="0.7" right="0.7" top="0.75" bottom="0.75" header="0.3" footer="0.3"/>
  <ignoredErrors>
    <ignoredError sqref="Q19:W20 K20:O21 K23:O23 Q22:W23 Q21:V21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72D67-4AD3-0945-BAB1-62FD0CE8A4AB}">
  <dimension ref="B1:AP1000"/>
  <sheetViews>
    <sheetView showGridLines="0"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AQ4" sqref="AQ4"/>
    </sheetView>
  </sheetViews>
  <sheetFormatPr baseColWidth="10" defaultColWidth="12.6640625" defaultRowHeight="15" customHeight="1" outlineLevelRow="1" outlineLevelCol="1" x14ac:dyDescent="0.15"/>
  <cols>
    <col min="1" max="1" width="4.1640625" style="22" customWidth="1"/>
    <col min="2" max="2" width="34" style="22" customWidth="1"/>
    <col min="3" max="3" width="10.83203125" style="22" customWidth="1"/>
    <col min="4" max="6" width="10.83203125" style="22" customWidth="1" outlineLevel="1"/>
    <col min="7" max="7" width="12.1640625" style="22" customWidth="1" outlineLevel="1"/>
    <col min="8" max="11" width="10.83203125" style="22" customWidth="1" outlineLevel="1"/>
    <col min="12" max="12" width="12.1640625" style="22" customWidth="1" outlineLevel="1"/>
    <col min="13" max="15" width="10.83203125" style="22" customWidth="1" outlineLevel="1"/>
    <col min="16" max="16" width="15.83203125" style="22" customWidth="1"/>
    <col min="17" max="17" width="11.83203125" style="22" customWidth="1" outlineLevel="1"/>
    <col min="18" max="23" width="12.1640625" style="22" customWidth="1" outlineLevel="1"/>
    <col min="24" max="24" width="13" style="22" customWidth="1" outlineLevel="1"/>
    <col min="25" max="28" width="12.1640625" style="22" customWidth="1" outlineLevel="1"/>
    <col min="29" max="29" width="16" style="22" customWidth="1"/>
    <col min="30" max="41" width="12.1640625" style="22" customWidth="1" outlineLevel="1"/>
    <col min="42" max="42" width="15.83203125" style="22" customWidth="1"/>
    <col min="43" max="16384" width="12.6640625" style="22"/>
  </cols>
  <sheetData>
    <row r="1" spans="2:42" ht="13.5" customHeight="1" x14ac:dyDescent="0.15"/>
    <row r="2" spans="2:42" ht="15" customHeight="1" x14ac:dyDescent="0.2">
      <c r="B2" s="114" t="s">
        <v>156</v>
      </c>
      <c r="C2" s="28"/>
    </row>
    <row r="3" spans="2:42" ht="19" customHeight="1" x14ac:dyDescent="0.15">
      <c r="B3" s="53" t="s">
        <v>51</v>
      </c>
      <c r="C3" s="29"/>
    </row>
    <row r="4" spans="2:42" ht="13.5" customHeight="1" x14ac:dyDescent="0.15"/>
    <row r="5" spans="2:42" ht="14" customHeight="1" x14ac:dyDescent="0.15">
      <c r="B5" s="108"/>
      <c r="C5" s="226" t="s">
        <v>59</v>
      </c>
      <c r="D5" s="128">
        <f>Infó!$E$34</f>
        <v>45505</v>
      </c>
      <c r="E5" s="128">
        <f t="shared" ref="E5:J5" si="0">EDATE(D5,1)</f>
        <v>45536</v>
      </c>
      <c r="F5" s="128">
        <f t="shared" si="0"/>
        <v>45566</v>
      </c>
      <c r="G5" s="128">
        <f t="shared" si="0"/>
        <v>45597</v>
      </c>
      <c r="H5" s="128">
        <f t="shared" si="0"/>
        <v>45627</v>
      </c>
      <c r="I5" s="128">
        <f t="shared" si="0"/>
        <v>45658</v>
      </c>
      <c r="J5" s="128">
        <f t="shared" si="0"/>
        <v>45689</v>
      </c>
      <c r="K5" s="128">
        <f>EDATE(J5,1)</f>
        <v>45717</v>
      </c>
      <c r="L5" s="128">
        <f>EDATE(K5,1)</f>
        <v>45748</v>
      </c>
      <c r="M5" s="128">
        <f t="shared" ref="M5:V5" si="1">EDATE(L5,1)</f>
        <v>45778</v>
      </c>
      <c r="N5" s="128">
        <f t="shared" si="1"/>
        <v>45809</v>
      </c>
      <c r="O5" s="128">
        <f t="shared" si="1"/>
        <v>45839</v>
      </c>
      <c r="P5" s="129" t="s">
        <v>0</v>
      </c>
      <c r="Q5" s="128">
        <f>EDATE(O5,1)</f>
        <v>45870</v>
      </c>
      <c r="R5" s="128">
        <f t="shared" si="1"/>
        <v>45901</v>
      </c>
      <c r="S5" s="128">
        <f t="shared" si="1"/>
        <v>45931</v>
      </c>
      <c r="T5" s="128">
        <f t="shared" si="1"/>
        <v>45962</v>
      </c>
      <c r="U5" s="128">
        <f>EDATE(T5,1)</f>
        <v>45992</v>
      </c>
      <c r="V5" s="128">
        <f t="shared" si="1"/>
        <v>46023</v>
      </c>
      <c r="W5" s="128">
        <f>EDATE(V5,1)</f>
        <v>46054</v>
      </c>
      <c r="X5" s="128">
        <f>EDATE(W5,1)</f>
        <v>46082</v>
      </c>
      <c r="Y5" s="128">
        <f>EDATE(X5,1)</f>
        <v>46113</v>
      </c>
      <c r="Z5" s="128">
        <f t="shared" ref="Z5:AJ5" si="2">EDATE(Y5,1)</f>
        <v>46143</v>
      </c>
      <c r="AA5" s="128">
        <f t="shared" si="2"/>
        <v>46174</v>
      </c>
      <c r="AB5" s="128">
        <f t="shared" si="2"/>
        <v>46204</v>
      </c>
      <c r="AC5" s="130" t="s">
        <v>1</v>
      </c>
      <c r="AD5" s="128">
        <f>EDATE(AB5,1)</f>
        <v>46235</v>
      </c>
      <c r="AE5" s="128">
        <f t="shared" si="2"/>
        <v>46266</v>
      </c>
      <c r="AF5" s="128">
        <f t="shared" si="2"/>
        <v>46296</v>
      </c>
      <c r="AG5" s="128">
        <f t="shared" si="2"/>
        <v>46327</v>
      </c>
      <c r="AH5" s="128">
        <f t="shared" si="2"/>
        <v>46357</v>
      </c>
      <c r="AI5" s="128">
        <f>EDATE(AH5,1)</f>
        <v>46388</v>
      </c>
      <c r="AJ5" s="128">
        <f t="shared" si="2"/>
        <v>46419</v>
      </c>
      <c r="AK5" s="128">
        <f t="shared" ref="AK5" si="3">EDATE(AJ5,1)</f>
        <v>46447</v>
      </c>
      <c r="AL5" s="128">
        <f t="shared" ref="AL5" si="4">EDATE(AK5,1)</f>
        <v>46478</v>
      </c>
      <c r="AM5" s="128">
        <f t="shared" ref="AM5" si="5">EDATE(AL5,1)</f>
        <v>46508</v>
      </c>
      <c r="AN5" s="128">
        <f>EDATE(AM5,1)</f>
        <v>46539</v>
      </c>
      <c r="AO5" s="128">
        <f t="shared" ref="AO5" si="6">EDATE(AN5,1)</f>
        <v>46569</v>
      </c>
      <c r="AP5" s="130" t="s">
        <v>2</v>
      </c>
    </row>
    <row r="6" spans="2:42" ht="13.5" customHeight="1" x14ac:dyDescent="0.15">
      <c r="C6" s="227"/>
    </row>
    <row r="7" spans="2:42" ht="13.5" customHeight="1" x14ac:dyDescent="0.15">
      <c r="B7" s="31" t="s">
        <v>26</v>
      </c>
      <c r="C7" s="228"/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  <c r="S7" s="224"/>
      <c r="T7" s="224"/>
      <c r="U7" s="224"/>
      <c r="V7" s="224"/>
      <c r="W7" s="224"/>
      <c r="X7" s="224"/>
      <c r="Y7" s="224"/>
      <c r="Z7" s="224"/>
      <c r="AA7" s="224"/>
      <c r="AB7" s="224"/>
      <c r="AC7" s="224"/>
      <c r="AD7" s="224"/>
      <c r="AE7" s="224"/>
      <c r="AF7" s="224"/>
      <c r="AG7" s="224"/>
      <c r="AH7" s="224"/>
      <c r="AI7" s="224"/>
      <c r="AJ7" s="224"/>
      <c r="AK7" s="224"/>
      <c r="AL7" s="224"/>
      <c r="AM7" s="224"/>
      <c r="AN7" s="224"/>
      <c r="AO7" s="224"/>
      <c r="AP7" s="224"/>
    </row>
    <row r="8" spans="2:42" s="107" customFormat="1" ht="13.5" customHeight="1" x14ac:dyDescent="0.15">
      <c r="B8" s="32" t="s">
        <v>65</v>
      </c>
      <c r="C8" s="229" t="s">
        <v>4</v>
      </c>
      <c r="D8" s="222">
        <f>SUM(D9:D11)</f>
        <v>0</v>
      </c>
      <c r="E8" s="222">
        <f>SUM(E9:E11)</f>
        <v>0</v>
      </c>
      <c r="F8" s="222">
        <f t="shared" ref="F8:AK8" si="7">SUM(F9:F11)</f>
        <v>0</v>
      </c>
      <c r="G8" s="222">
        <f t="shared" si="7"/>
        <v>0</v>
      </c>
      <c r="H8" s="222">
        <f t="shared" si="7"/>
        <v>0</v>
      </c>
      <c r="I8" s="222">
        <f t="shared" si="7"/>
        <v>0</v>
      </c>
      <c r="J8" s="222">
        <f t="shared" si="7"/>
        <v>0</v>
      </c>
      <c r="K8" s="222">
        <f t="shared" si="7"/>
        <v>0</v>
      </c>
      <c r="L8" s="222">
        <f t="shared" si="7"/>
        <v>0</v>
      </c>
      <c r="M8" s="222">
        <f t="shared" si="7"/>
        <v>0</v>
      </c>
      <c r="N8" s="222">
        <f t="shared" si="7"/>
        <v>0</v>
      </c>
      <c r="O8" s="222">
        <f t="shared" si="7"/>
        <v>0</v>
      </c>
      <c r="P8" s="222">
        <f t="shared" ref="P8" si="8">SUM(P9:P11)</f>
        <v>0</v>
      </c>
      <c r="Q8" s="222">
        <f t="shared" si="7"/>
        <v>0</v>
      </c>
      <c r="R8" s="222">
        <f t="shared" si="7"/>
        <v>0</v>
      </c>
      <c r="S8" s="222">
        <f t="shared" si="7"/>
        <v>0</v>
      </c>
      <c r="T8" s="222">
        <f t="shared" si="7"/>
        <v>0</v>
      </c>
      <c r="U8" s="222">
        <f t="shared" si="7"/>
        <v>0</v>
      </c>
      <c r="V8" s="222">
        <f t="shared" si="7"/>
        <v>0</v>
      </c>
      <c r="W8" s="222">
        <f t="shared" si="7"/>
        <v>0</v>
      </c>
      <c r="X8" s="222">
        <f t="shared" si="7"/>
        <v>0</v>
      </c>
      <c r="Y8" s="222">
        <f t="shared" si="7"/>
        <v>0</v>
      </c>
      <c r="Z8" s="222">
        <f t="shared" si="7"/>
        <v>0</v>
      </c>
      <c r="AA8" s="222">
        <f t="shared" si="7"/>
        <v>0</v>
      </c>
      <c r="AB8" s="222">
        <f t="shared" si="7"/>
        <v>0</v>
      </c>
      <c r="AC8" s="222">
        <f t="shared" si="7"/>
        <v>0</v>
      </c>
      <c r="AD8" s="222">
        <f t="shared" si="7"/>
        <v>0</v>
      </c>
      <c r="AE8" s="222">
        <f t="shared" si="7"/>
        <v>0</v>
      </c>
      <c r="AF8" s="222">
        <f t="shared" si="7"/>
        <v>0</v>
      </c>
      <c r="AG8" s="222">
        <f t="shared" si="7"/>
        <v>0</v>
      </c>
      <c r="AH8" s="222">
        <f t="shared" si="7"/>
        <v>0</v>
      </c>
      <c r="AI8" s="222">
        <f t="shared" si="7"/>
        <v>0</v>
      </c>
      <c r="AJ8" s="222">
        <f t="shared" si="7"/>
        <v>0</v>
      </c>
      <c r="AK8" s="222">
        <f t="shared" ref="AK8:AO8" si="9">SUM(AK9:AK11)</f>
        <v>0</v>
      </c>
      <c r="AL8" s="222">
        <f t="shared" si="9"/>
        <v>0</v>
      </c>
      <c r="AM8" s="222">
        <f t="shared" si="9"/>
        <v>0</v>
      </c>
      <c r="AN8" s="222">
        <f t="shared" si="9"/>
        <v>0</v>
      </c>
      <c r="AO8" s="222">
        <f t="shared" si="9"/>
        <v>0</v>
      </c>
      <c r="AP8" s="222">
        <f>SUM(AP9:AP11)</f>
        <v>0</v>
      </c>
    </row>
    <row r="9" spans="2:42" ht="13.5" customHeight="1" outlineLevel="1" x14ac:dyDescent="0.15">
      <c r="B9" s="30" t="s">
        <v>27</v>
      </c>
      <c r="C9" s="227" t="s">
        <v>4</v>
      </c>
      <c r="D9" s="220">
        <v>0</v>
      </c>
      <c r="E9" s="220">
        <v>0</v>
      </c>
      <c r="F9" s="220">
        <v>0</v>
      </c>
      <c r="G9" s="220">
        <v>0</v>
      </c>
      <c r="H9" s="220">
        <v>0</v>
      </c>
      <c r="I9" s="220">
        <v>0</v>
      </c>
      <c r="J9" s="220">
        <v>0</v>
      </c>
      <c r="K9" s="220">
        <v>0</v>
      </c>
      <c r="L9" s="220">
        <v>0</v>
      </c>
      <c r="M9" s="220">
        <v>0</v>
      </c>
      <c r="N9" s="220">
        <v>0</v>
      </c>
      <c r="O9" s="220">
        <v>0</v>
      </c>
      <c r="P9" s="220">
        <f>SUM(D9:O9)</f>
        <v>0</v>
      </c>
      <c r="Q9" s="220">
        <v>0</v>
      </c>
      <c r="R9" s="220">
        <v>0</v>
      </c>
      <c r="S9" s="220">
        <v>0</v>
      </c>
      <c r="T9" s="220">
        <v>0</v>
      </c>
      <c r="U9" s="220">
        <v>0</v>
      </c>
      <c r="V9" s="220">
        <v>0</v>
      </c>
      <c r="W9" s="220">
        <v>0</v>
      </c>
      <c r="X9" s="220">
        <v>0</v>
      </c>
      <c r="Y9" s="220">
        <v>0</v>
      </c>
      <c r="Z9" s="220">
        <v>0</v>
      </c>
      <c r="AA9" s="220">
        <v>0</v>
      </c>
      <c r="AB9" s="220">
        <v>0</v>
      </c>
      <c r="AC9" s="220">
        <f>SUM(Q9:AB9)</f>
        <v>0</v>
      </c>
      <c r="AD9" s="220">
        <v>0</v>
      </c>
      <c r="AE9" s="220">
        <v>0</v>
      </c>
      <c r="AF9" s="220">
        <v>0</v>
      </c>
      <c r="AG9" s="220">
        <v>0</v>
      </c>
      <c r="AH9" s="220">
        <v>0</v>
      </c>
      <c r="AI9" s="220">
        <v>0</v>
      </c>
      <c r="AJ9" s="220">
        <v>0</v>
      </c>
      <c r="AK9" s="220">
        <v>0</v>
      </c>
      <c r="AL9" s="220">
        <v>0</v>
      </c>
      <c r="AM9" s="220">
        <v>0</v>
      </c>
      <c r="AN9" s="220">
        <v>0</v>
      </c>
      <c r="AO9" s="220">
        <v>0</v>
      </c>
      <c r="AP9" s="220">
        <f>SUM(AD9:AO9)</f>
        <v>0</v>
      </c>
    </row>
    <row r="10" spans="2:42" ht="13.5" customHeight="1" outlineLevel="1" x14ac:dyDescent="0.15">
      <c r="B10" s="30" t="s">
        <v>28</v>
      </c>
      <c r="C10" s="227" t="s">
        <v>4</v>
      </c>
      <c r="D10" s="220">
        <f>'Cash flow kimutatás'!D14</f>
        <v>0</v>
      </c>
      <c r="E10" s="220">
        <f>'Cash flow kimutatás'!E14</f>
        <v>0</v>
      </c>
      <c r="F10" s="220">
        <f>'Cash flow kimutatás'!F14</f>
        <v>0</v>
      </c>
      <c r="G10" s="220">
        <f>'Cash flow kimutatás'!G14</f>
        <v>0</v>
      </c>
      <c r="H10" s="220">
        <f>'Cash flow kimutatás'!H14</f>
        <v>0</v>
      </c>
      <c r="I10" s="220">
        <f>'Cash flow kimutatás'!I14</f>
        <v>0</v>
      </c>
      <c r="J10" s="220">
        <f>'Cash flow kimutatás'!J14</f>
        <v>0</v>
      </c>
      <c r="K10" s="220">
        <f>'Cash flow kimutatás'!K14</f>
        <v>0</v>
      </c>
      <c r="L10" s="220">
        <f>'Cash flow kimutatás'!L14</f>
        <v>0</v>
      </c>
      <c r="M10" s="220">
        <f>'Cash flow kimutatás'!M14</f>
        <v>0</v>
      </c>
      <c r="N10" s="220">
        <f>'Cash flow kimutatás'!N14</f>
        <v>0</v>
      </c>
      <c r="O10" s="220">
        <f>'Cash flow kimutatás'!O14</f>
        <v>0</v>
      </c>
      <c r="P10" s="220">
        <f>'Cash flow kimutatás'!P14</f>
        <v>0</v>
      </c>
      <c r="Q10" s="220">
        <f>'Cash flow kimutatás'!Q14</f>
        <v>0</v>
      </c>
      <c r="R10" s="220">
        <f>'Cash flow kimutatás'!R14</f>
        <v>0</v>
      </c>
      <c r="S10" s="220">
        <f>'Cash flow kimutatás'!S14</f>
        <v>0</v>
      </c>
      <c r="T10" s="220">
        <f>'Cash flow kimutatás'!T14</f>
        <v>0</v>
      </c>
      <c r="U10" s="220">
        <f>'Cash flow kimutatás'!U14</f>
        <v>0</v>
      </c>
      <c r="V10" s="220">
        <f>'Cash flow kimutatás'!V14</f>
        <v>0</v>
      </c>
      <c r="W10" s="220">
        <f>'Cash flow kimutatás'!W14</f>
        <v>0</v>
      </c>
      <c r="X10" s="220">
        <f>'Cash flow kimutatás'!X14</f>
        <v>0</v>
      </c>
      <c r="Y10" s="220">
        <f>'Cash flow kimutatás'!Y14</f>
        <v>0</v>
      </c>
      <c r="Z10" s="220">
        <f>'Cash flow kimutatás'!Z14</f>
        <v>0</v>
      </c>
      <c r="AA10" s="220">
        <f>'Cash flow kimutatás'!AA14</f>
        <v>0</v>
      </c>
      <c r="AB10" s="220">
        <f>'Cash flow kimutatás'!AB14</f>
        <v>0</v>
      </c>
      <c r="AC10" s="220">
        <f>'Cash flow kimutatás'!AC14</f>
        <v>0</v>
      </c>
      <c r="AD10" s="220">
        <f>'Cash flow kimutatás'!AD14</f>
        <v>0</v>
      </c>
      <c r="AE10" s="220">
        <f>'Cash flow kimutatás'!AE14</f>
        <v>0</v>
      </c>
      <c r="AF10" s="220">
        <f>'Cash flow kimutatás'!AF14</f>
        <v>0</v>
      </c>
      <c r="AG10" s="220">
        <f>'Cash flow kimutatás'!AG14</f>
        <v>0</v>
      </c>
      <c r="AH10" s="220">
        <f>'Cash flow kimutatás'!AH14</f>
        <v>0</v>
      </c>
      <c r="AI10" s="220">
        <f>'Cash flow kimutatás'!AI14</f>
        <v>0</v>
      </c>
      <c r="AJ10" s="220">
        <f>'Cash flow kimutatás'!AJ14</f>
        <v>0</v>
      </c>
      <c r="AK10" s="220">
        <f>'Cash flow kimutatás'!AK14</f>
        <v>0</v>
      </c>
      <c r="AL10" s="220">
        <f>'Cash flow kimutatás'!AL14</f>
        <v>0</v>
      </c>
      <c r="AM10" s="220">
        <f>'Cash flow kimutatás'!AM14</f>
        <v>0</v>
      </c>
      <c r="AN10" s="220">
        <f>'Cash flow kimutatás'!AN14</f>
        <v>0</v>
      </c>
      <c r="AO10" s="220">
        <f>'Cash flow kimutatás'!AO14</f>
        <v>0</v>
      </c>
      <c r="AP10" s="220">
        <f>'Cash flow kimutatás'!AP14</f>
        <v>0</v>
      </c>
    </row>
    <row r="11" spans="2:42" ht="13.5" customHeight="1" outlineLevel="1" x14ac:dyDescent="0.15">
      <c r="B11" s="30" t="s">
        <v>29</v>
      </c>
      <c r="C11" s="227" t="s">
        <v>4</v>
      </c>
      <c r="D11" s="220">
        <v>0</v>
      </c>
      <c r="E11" s="220">
        <v>0</v>
      </c>
      <c r="F11" s="220">
        <v>0</v>
      </c>
      <c r="G11" s="220">
        <v>0</v>
      </c>
      <c r="H11" s="220">
        <v>0</v>
      </c>
      <c r="I11" s="220">
        <v>0</v>
      </c>
      <c r="J11" s="220">
        <v>0</v>
      </c>
      <c r="K11" s="220">
        <v>0</v>
      </c>
      <c r="L11" s="220">
        <v>0</v>
      </c>
      <c r="M11" s="220">
        <v>0</v>
      </c>
      <c r="N11" s="220">
        <v>0</v>
      </c>
      <c r="O11" s="220">
        <v>0</v>
      </c>
      <c r="P11" s="220">
        <f>SUM(D11:O11)</f>
        <v>0</v>
      </c>
      <c r="Q11" s="220">
        <v>0</v>
      </c>
      <c r="R11" s="220">
        <v>0</v>
      </c>
      <c r="S11" s="220">
        <v>0</v>
      </c>
      <c r="T11" s="220">
        <v>0</v>
      </c>
      <c r="U11" s="220">
        <v>0</v>
      </c>
      <c r="V11" s="220">
        <v>0</v>
      </c>
      <c r="W11" s="220">
        <v>0</v>
      </c>
      <c r="X11" s="220">
        <v>0</v>
      </c>
      <c r="Y11" s="220">
        <v>0</v>
      </c>
      <c r="Z11" s="220">
        <v>0</v>
      </c>
      <c r="AA11" s="220">
        <v>0</v>
      </c>
      <c r="AB11" s="220">
        <v>0</v>
      </c>
      <c r="AC11" s="220">
        <f>SUM(Q11:AB11)</f>
        <v>0</v>
      </c>
      <c r="AD11" s="220">
        <v>0</v>
      </c>
      <c r="AE11" s="220">
        <v>0</v>
      </c>
      <c r="AF11" s="220">
        <v>0</v>
      </c>
      <c r="AG11" s="220">
        <v>0</v>
      </c>
      <c r="AH11" s="220">
        <v>0</v>
      </c>
      <c r="AI11" s="220">
        <v>0</v>
      </c>
      <c r="AJ11" s="220">
        <v>0</v>
      </c>
      <c r="AK11" s="220">
        <v>0</v>
      </c>
      <c r="AL11" s="220">
        <v>0</v>
      </c>
      <c r="AM11" s="220">
        <v>0</v>
      </c>
      <c r="AN11" s="220">
        <v>0</v>
      </c>
      <c r="AO11" s="220">
        <v>0</v>
      </c>
      <c r="AP11" s="220">
        <f>SUM(AD11:AO11)</f>
        <v>0</v>
      </c>
    </row>
    <row r="12" spans="2:42" ht="13.5" customHeight="1" x14ac:dyDescent="0.15">
      <c r="B12" s="33"/>
      <c r="C12" s="227"/>
      <c r="D12" s="221"/>
      <c r="E12" s="221"/>
      <c r="F12" s="221"/>
      <c r="G12" s="221"/>
      <c r="H12" s="221"/>
      <c r="I12" s="221"/>
      <c r="J12" s="221"/>
      <c r="K12" s="221"/>
      <c r="L12" s="221"/>
      <c r="M12" s="221"/>
      <c r="N12" s="221"/>
      <c r="O12" s="221"/>
      <c r="P12" s="221"/>
      <c r="Q12" s="221"/>
      <c r="R12" s="221"/>
      <c r="S12" s="221"/>
      <c r="T12" s="221"/>
      <c r="U12" s="221"/>
      <c r="V12" s="221"/>
      <c r="W12" s="221"/>
      <c r="X12" s="221"/>
      <c r="Y12" s="221"/>
      <c r="Z12" s="221"/>
      <c r="AA12" s="221"/>
      <c r="AB12" s="221"/>
      <c r="AC12" s="221"/>
      <c r="AD12" s="221"/>
      <c r="AE12" s="221"/>
      <c r="AF12" s="221"/>
      <c r="AG12" s="221"/>
      <c r="AH12" s="221"/>
      <c r="AI12" s="221"/>
      <c r="AJ12" s="221"/>
      <c r="AK12" s="221"/>
      <c r="AL12" s="221"/>
      <c r="AM12" s="221"/>
      <c r="AN12" s="221"/>
      <c r="AO12" s="221"/>
      <c r="AP12" s="221"/>
    </row>
    <row r="13" spans="2:42" s="107" customFormat="1" ht="13.5" customHeight="1" x14ac:dyDescent="0.15">
      <c r="B13" s="32" t="s">
        <v>30</v>
      </c>
      <c r="C13" s="229" t="s">
        <v>4</v>
      </c>
      <c r="D13" s="222">
        <f>SUM(D14:D17)</f>
        <v>0</v>
      </c>
      <c r="E13" s="222">
        <f t="shared" ref="E13:K13" si="10">SUM(E14:E17)</f>
        <v>0</v>
      </c>
      <c r="F13" s="222">
        <f t="shared" si="10"/>
        <v>0</v>
      </c>
      <c r="G13" s="222">
        <f t="shared" si="10"/>
        <v>0</v>
      </c>
      <c r="H13" s="222">
        <f t="shared" si="10"/>
        <v>0</v>
      </c>
      <c r="I13" s="222">
        <f t="shared" si="10"/>
        <v>0</v>
      </c>
      <c r="J13" s="222">
        <f t="shared" si="10"/>
        <v>0</v>
      </c>
      <c r="K13" s="222">
        <f t="shared" si="10"/>
        <v>0</v>
      </c>
      <c r="L13" s="222">
        <f t="shared" ref="L13:AK13" si="11">SUM(L14:L17)</f>
        <v>0</v>
      </c>
      <c r="M13" s="222">
        <f t="shared" si="11"/>
        <v>0</v>
      </c>
      <c r="N13" s="222">
        <f t="shared" si="11"/>
        <v>0</v>
      </c>
      <c r="O13" s="222">
        <f t="shared" si="11"/>
        <v>0</v>
      </c>
      <c r="P13" s="222">
        <f>SUM(P14:P17)</f>
        <v>0</v>
      </c>
      <c r="Q13" s="222">
        <f t="shared" si="11"/>
        <v>0</v>
      </c>
      <c r="R13" s="222">
        <f t="shared" si="11"/>
        <v>0</v>
      </c>
      <c r="S13" s="222">
        <f t="shared" si="11"/>
        <v>0</v>
      </c>
      <c r="T13" s="222">
        <f t="shared" si="11"/>
        <v>0</v>
      </c>
      <c r="U13" s="222">
        <f t="shared" si="11"/>
        <v>0</v>
      </c>
      <c r="V13" s="222">
        <f t="shared" si="11"/>
        <v>0</v>
      </c>
      <c r="W13" s="222">
        <f t="shared" si="11"/>
        <v>0</v>
      </c>
      <c r="X13" s="222">
        <f t="shared" si="11"/>
        <v>0</v>
      </c>
      <c r="Y13" s="222">
        <f t="shared" si="11"/>
        <v>0</v>
      </c>
      <c r="Z13" s="222">
        <f t="shared" si="11"/>
        <v>0</v>
      </c>
      <c r="AA13" s="222">
        <f t="shared" si="11"/>
        <v>0</v>
      </c>
      <c r="AB13" s="222">
        <f t="shared" si="11"/>
        <v>0</v>
      </c>
      <c r="AC13" s="222">
        <f t="shared" ref="AC13" si="12">SUM(AC14:AC17)</f>
        <v>0</v>
      </c>
      <c r="AD13" s="222">
        <f t="shared" si="11"/>
        <v>0</v>
      </c>
      <c r="AE13" s="222">
        <f t="shared" si="11"/>
        <v>0</v>
      </c>
      <c r="AF13" s="222">
        <f t="shared" si="11"/>
        <v>0</v>
      </c>
      <c r="AG13" s="222">
        <f t="shared" si="11"/>
        <v>0</v>
      </c>
      <c r="AH13" s="222">
        <f t="shared" si="11"/>
        <v>0</v>
      </c>
      <c r="AI13" s="222">
        <f t="shared" si="11"/>
        <v>0</v>
      </c>
      <c r="AJ13" s="222">
        <f t="shared" si="11"/>
        <v>0</v>
      </c>
      <c r="AK13" s="222">
        <f t="shared" ref="AK13:AO13" si="13">SUM(AK14:AK17)</f>
        <v>0</v>
      </c>
      <c r="AL13" s="222">
        <f t="shared" si="13"/>
        <v>0</v>
      </c>
      <c r="AM13" s="222">
        <f t="shared" si="13"/>
        <v>0</v>
      </c>
      <c r="AN13" s="222">
        <f t="shared" si="13"/>
        <v>0</v>
      </c>
      <c r="AO13" s="222">
        <f t="shared" si="13"/>
        <v>0</v>
      </c>
      <c r="AP13" s="222">
        <f>SUM(AP14:AP17)</f>
        <v>0</v>
      </c>
    </row>
    <row r="14" spans="2:42" ht="13.5" customHeight="1" outlineLevel="1" x14ac:dyDescent="0.15">
      <c r="B14" s="34" t="s">
        <v>31</v>
      </c>
      <c r="C14" s="227" t="s">
        <v>4</v>
      </c>
      <c r="D14" s="220">
        <v>0</v>
      </c>
      <c r="E14" s="220">
        <v>0</v>
      </c>
      <c r="F14" s="220">
        <v>0</v>
      </c>
      <c r="G14" s="220">
        <v>0</v>
      </c>
      <c r="H14" s="220">
        <v>0</v>
      </c>
      <c r="I14" s="220">
        <v>0</v>
      </c>
      <c r="J14" s="220">
        <v>0</v>
      </c>
      <c r="K14" s="220">
        <v>0</v>
      </c>
      <c r="L14" s="220">
        <v>0</v>
      </c>
      <c r="M14" s="220">
        <v>0</v>
      </c>
      <c r="N14" s="220">
        <v>0</v>
      </c>
      <c r="O14" s="220">
        <v>0</v>
      </c>
      <c r="P14" s="220">
        <f>SUM(D14:O14)</f>
        <v>0</v>
      </c>
      <c r="Q14" s="220">
        <v>0</v>
      </c>
      <c r="R14" s="220">
        <v>0</v>
      </c>
      <c r="S14" s="220">
        <v>0</v>
      </c>
      <c r="T14" s="220">
        <v>0</v>
      </c>
      <c r="U14" s="220">
        <v>0</v>
      </c>
      <c r="V14" s="220">
        <v>0</v>
      </c>
      <c r="W14" s="220">
        <v>0</v>
      </c>
      <c r="X14" s="220">
        <v>0</v>
      </c>
      <c r="Y14" s="220">
        <v>0</v>
      </c>
      <c r="Z14" s="220">
        <v>0</v>
      </c>
      <c r="AA14" s="220">
        <v>0</v>
      </c>
      <c r="AB14" s="220">
        <v>0</v>
      </c>
      <c r="AC14" s="220">
        <f>SUM(Q14:AB14)</f>
        <v>0</v>
      </c>
      <c r="AD14" s="220">
        <v>0</v>
      </c>
      <c r="AE14" s="220">
        <v>0</v>
      </c>
      <c r="AF14" s="220">
        <v>0</v>
      </c>
      <c r="AG14" s="220">
        <v>0</v>
      </c>
      <c r="AH14" s="220">
        <v>0</v>
      </c>
      <c r="AI14" s="220">
        <v>0</v>
      </c>
      <c r="AJ14" s="220">
        <v>0</v>
      </c>
      <c r="AK14" s="220">
        <v>0</v>
      </c>
      <c r="AL14" s="220">
        <v>0</v>
      </c>
      <c r="AM14" s="220">
        <v>0</v>
      </c>
      <c r="AN14" s="220">
        <v>0</v>
      </c>
      <c r="AO14" s="220">
        <v>0</v>
      </c>
      <c r="AP14" s="220">
        <f>SUM(AD14:AO14)</f>
        <v>0</v>
      </c>
    </row>
    <row r="15" spans="2:42" ht="13.5" customHeight="1" outlineLevel="1" x14ac:dyDescent="0.15">
      <c r="B15" s="34" t="s">
        <v>32</v>
      </c>
      <c r="C15" s="227" t="s">
        <v>4</v>
      </c>
      <c r="D15" s="220">
        <v>0</v>
      </c>
      <c r="E15" s="220">
        <v>0</v>
      </c>
      <c r="F15" s="220">
        <v>0</v>
      </c>
      <c r="G15" s="220">
        <v>0</v>
      </c>
      <c r="H15" s="220">
        <v>0</v>
      </c>
      <c r="I15" s="220">
        <v>0</v>
      </c>
      <c r="J15" s="220">
        <v>0</v>
      </c>
      <c r="K15" s="220">
        <v>0</v>
      </c>
      <c r="L15" s="220">
        <v>0</v>
      </c>
      <c r="M15" s="220">
        <v>0</v>
      </c>
      <c r="N15" s="220">
        <v>0</v>
      </c>
      <c r="O15" s="220">
        <v>0</v>
      </c>
      <c r="P15" s="220">
        <f>SUM(D15:O15)</f>
        <v>0</v>
      </c>
      <c r="Q15" s="220">
        <v>0</v>
      </c>
      <c r="R15" s="220">
        <v>0</v>
      </c>
      <c r="S15" s="220">
        <v>0</v>
      </c>
      <c r="T15" s="220">
        <v>0</v>
      </c>
      <c r="U15" s="220">
        <v>0</v>
      </c>
      <c r="V15" s="220">
        <v>0</v>
      </c>
      <c r="W15" s="220">
        <v>0</v>
      </c>
      <c r="X15" s="220">
        <v>0</v>
      </c>
      <c r="Y15" s="220">
        <v>0</v>
      </c>
      <c r="Z15" s="220">
        <v>0</v>
      </c>
      <c r="AA15" s="220">
        <v>0</v>
      </c>
      <c r="AB15" s="220">
        <v>0</v>
      </c>
      <c r="AC15" s="220">
        <f>SUM(Q15:AB15)</f>
        <v>0</v>
      </c>
      <c r="AD15" s="220">
        <v>0</v>
      </c>
      <c r="AE15" s="220">
        <v>0</v>
      </c>
      <c r="AF15" s="220">
        <v>0</v>
      </c>
      <c r="AG15" s="220">
        <v>0</v>
      </c>
      <c r="AH15" s="220">
        <v>0</v>
      </c>
      <c r="AI15" s="220">
        <v>0</v>
      </c>
      <c r="AJ15" s="220">
        <v>0</v>
      </c>
      <c r="AK15" s="220">
        <v>0</v>
      </c>
      <c r="AL15" s="220">
        <v>0</v>
      </c>
      <c r="AM15" s="220">
        <v>0</v>
      </c>
      <c r="AN15" s="220">
        <v>0</v>
      </c>
      <c r="AO15" s="220">
        <v>0</v>
      </c>
      <c r="AP15" s="220">
        <f>SUM(AC15:AO15)</f>
        <v>0</v>
      </c>
    </row>
    <row r="16" spans="2:42" ht="13.5" customHeight="1" outlineLevel="1" x14ac:dyDescent="0.15">
      <c r="B16" s="34" t="s">
        <v>33</v>
      </c>
      <c r="C16" s="227" t="s">
        <v>4</v>
      </c>
      <c r="D16" s="220">
        <v>0</v>
      </c>
      <c r="E16" s="220">
        <v>0</v>
      </c>
      <c r="F16" s="220">
        <v>0</v>
      </c>
      <c r="G16" s="220">
        <v>0</v>
      </c>
      <c r="H16" s="220">
        <v>0</v>
      </c>
      <c r="I16" s="220">
        <v>0</v>
      </c>
      <c r="J16" s="220">
        <v>0</v>
      </c>
      <c r="K16" s="220">
        <v>0</v>
      </c>
      <c r="L16" s="220">
        <v>0</v>
      </c>
      <c r="M16" s="220">
        <v>0</v>
      </c>
      <c r="N16" s="220">
        <v>0</v>
      </c>
      <c r="O16" s="220">
        <v>0</v>
      </c>
      <c r="P16" s="220">
        <f>SUM(D16:O16)</f>
        <v>0</v>
      </c>
      <c r="Q16" s="220">
        <v>0</v>
      </c>
      <c r="R16" s="220">
        <v>0</v>
      </c>
      <c r="S16" s="220">
        <v>0</v>
      </c>
      <c r="T16" s="220">
        <v>0</v>
      </c>
      <c r="U16" s="220">
        <v>0</v>
      </c>
      <c r="V16" s="220">
        <v>0</v>
      </c>
      <c r="W16" s="220">
        <v>0</v>
      </c>
      <c r="X16" s="220">
        <v>0</v>
      </c>
      <c r="Y16" s="220">
        <v>0</v>
      </c>
      <c r="Z16" s="220">
        <v>0</v>
      </c>
      <c r="AA16" s="220">
        <v>0</v>
      </c>
      <c r="AB16" s="220">
        <v>0</v>
      </c>
      <c r="AC16" s="220">
        <f>SUM(Q16:AB16)</f>
        <v>0</v>
      </c>
      <c r="AD16" s="220">
        <v>0</v>
      </c>
      <c r="AE16" s="220">
        <v>0</v>
      </c>
      <c r="AF16" s="220">
        <v>0</v>
      </c>
      <c r="AG16" s="220">
        <v>0</v>
      </c>
      <c r="AH16" s="220">
        <v>0</v>
      </c>
      <c r="AI16" s="220">
        <v>0</v>
      </c>
      <c r="AJ16" s="220">
        <v>0</v>
      </c>
      <c r="AK16" s="220">
        <v>0</v>
      </c>
      <c r="AL16" s="220">
        <v>0</v>
      </c>
      <c r="AM16" s="220">
        <v>0</v>
      </c>
      <c r="AN16" s="220">
        <v>0</v>
      </c>
      <c r="AO16" s="220">
        <v>0</v>
      </c>
      <c r="AP16" s="220">
        <f>SUM(AD16:AO16)</f>
        <v>0</v>
      </c>
    </row>
    <row r="17" spans="2:42" ht="13.5" customHeight="1" outlineLevel="1" x14ac:dyDescent="0.15">
      <c r="B17" s="34" t="s">
        <v>34</v>
      </c>
      <c r="C17" s="227" t="s">
        <v>4</v>
      </c>
      <c r="D17" s="220">
        <f>'Cash flow kimutatás'!D19</f>
        <v>0</v>
      </c>
      <c r="E17" s="220">
        <f>'Cash flow kimutatás'!E19</f>
        <v>0</v>
      </c>
      <c r="F17" s="220">
        <f>'Cash flow kimutatás'!F19</f>
        <v>0</v>
      </c>
      <c r="G17" s="220">
        <f>'Cash flow kimutatás'!G19</f>
        <v>0</v>
      </c>
      <c r="H17" s="220">
        <f>'Cash flow kimutatás'!H19</f>
        <v>0</v>
      </c>
      <c r="I17" s="220">
        <f>'Cash flow kimutatás'!I19</f>
        <v>0</v>
      </c>
      <c r="J17" s="220">
        <f>'Cash flow kimutatás'!J19</f>
        <v>0</v>
      </c>
      <c r="K17" s="220">
        <f>'Cash flow kimutatás'!K19</f>
        <v>0</v>
      </c>
      <c r="L17" s="220">
        <f>'Cash flow kimutatás'!L19</f>
        <v>0</v>
      </c>
      <c r="M17" s="220">
        <f>'Cash flow kimutatás'!M19</f>
        <v>0</v>
      </c>
      <c r="N17" s="220">
        <f>'Cash flow kimutatás'!N19</f>
        <v>0</v>
      </c>
      <c r="O17" s="220">
        <f>'Cash flow kimutatás'!O19</f>
        <v>0</v>
      </c>
      <c r="P17" s="220">
        <f>'Cash flow kimutatás'!P19</f>
        <v>0</v>
      </c>
      <c r="Q17" s="220">
        <f>'Cash flow kimutatás'!Q19</f>
        <v>0</v>
      </c>
      <c r="R17" s="220">
        <f>'Cash flow kimutatás'!R19</f>
        <v>0</v>
      </c>
      <c r="S17" s="220">
        <f>'Cash flow kimutatás'!S19</f>
        <v>0</v>
      </c>
      <c r="T17" s="220">
        <f>'Cash flow kimutatás'!T19</f>
        <v>0</v>
      </c>
      <c r="U17" s="220">
        <f>'Cash flow kimutatás'!U19</f>
        <v>0</v>
      </c>
      <c r="V17" s="220">
        <f>'Cash flow kimutatás'!V19</f>
        <v>0</v>
      </c>
      <c r="W17" s="220">
        <f>'Cash flow kimutatás'!W19</f>
        <v>0</v>
      </c>
      <c r="X17" s="220">
        <f>'Cash flow kimutatás'!X19</f>
        <v>0</v>
      </c>
      <c r="Y17" s="220">
        <f>'Cash flow kimutatás'!Y19</f>
        <v>0</v>
      </c>
      <c r="Z17" s="220">
        <f>'Cash flow kimutatás'!Z19</f>
        <v>0</v>
      </c>
      <c r="AA17" s="220">
        <f>'Cash flow kimutatás'!AA19</f>
        <v>0</v>
      </c>
      <c r="AB17" s="220">
        <f>'Cash flow kimutatás'!AB19</f>
        <v>0</v>
      </c>
      <c r="AC17" s="220">
        <f>'Cash flow kimutatás'!AC19</f>
        <v>0</v>
      </c>
      <c r="AD17" s="220">
        <f>'Cash flow kimutatás'!AD19</f>
        <v>0</v>
      </c>
      <c r="AE17" s="220">
        <f>'Cash flow kimutatás'!AE19</f>
        <v>0</v>
      </c>
      <c r="AF17" s="220">
        <f>'Cash flow kimutatás'!AF19</f>
        <v>0</v>
      </c>
      <c r="AG17" s="220">
        <f>'Cash flow kimutatás'!AG19</f>
        <v>0</v>
      </c>
      <c r="AH17" s="220">
        <f>'Cash flow kimutatás'!AH19</f>
        <v>0</v>
      </c>
      <c r="AI17" s="220">
        <f>'Cash flow kimutatás'!AI19</f>
        <v>0</v>
      </c>
      <c r="AJ17" s="220">
        <f>'Cash flow kimutatás'!AJ19</f>
        <v>0</v>
      </c>
      <c r="AK17" s="220">
        <f>'Cash flow kimutatás'!AK19</f>
        <v>0</v>
      </c>
      <c r="AL17" s="220">
        <f>'Cash flow kimutatás'!AL19</f>
        <v>0</v>
      </c>
      <c r="AM17" s="220">
        <f>'Cash flow kimutatás'!AM19</f>
        <v>0</v>
      </c>
      <c r="AN17" s="220">
        <f>'Cash flow kimutatás'!AN19</f>
        <v>0</v>
      </c>
      <c r="AO17" s="220">
        <f>'Cash flow kimutatás'!AO19</f>
        <v>0</v>
      </c>
      <c r="AP17" s="220">
        <f>'Cash flow kimutatás'!AP19</f>
        <v>0</v>
      </c>
    </row>
    <row r="18" spans="2:42" ht="13.5" customHeight="1" x14ac:dyDescent="0.15">
      <c r="B18" s="30"/>
      <c r="C18" s="227"/>
      <c r="D18" s="221"/>
      <c r="E18" s="221"/>
      <c r="F18" s="221"/>
      <c r="G18" s="221"/>
      <c r="H18" s="221"/>
      <c r="I18" s="221"/>
      <c r="J18" s="221"/>
      <c r="K18" s="221"/>
      <c r="L18" s="221"/>
      <c r="M18" s="221"/>
      <c r="N18" s="221"/>
      <c r="O18" s="221"/>
      <c r="P18" s="221"/>
      <c r="Q18" s="221"/>
      <c r="R18" s="221"/>
      <c r="S18" s="221"/>
      <c r="T18" s="221"/>
      <c r="U18" s="221"/>
      <c r="V18" s="221"/>
      <c r="W18" s="221"/>
      <c r="X18" s="221"/>
      <c r="Y18" s="220"/>
      <c r="Z18" s="220"/>
      <c r="AA18" s="221"/>
      <c r="AB18" s="221"/>
      <c r="AC18" s="221"/>
      <c r="AD18" s="221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</row>
    <row r="19" spans="2:42" s="107" customFormat="1" ht="13.5" customHeight="1" x14ac:dyDescent="0.15">
      <c r="B19" s="32" t="s">
        <v>35</v>
      </c>
      <c r="C19" s="229" t="s">
        <v>4</v>
      </c>
      <c r="D19" s="222">
        <f>D13+D8</f>
        <v>0</v>
      </c>
      <c r="E19" s="222">
        <f t="shared" ref="E19:AK19" si="14">E13+E8</f>
        <v>0</v>
      </c>
      <c r="F19" s="222">
        <f t="shared" si="14"/>
        <v>0</v>
      </c>
      <c r="G19" s="222">
        <f t="shared" si="14"/>
        <v>0</v>
      </c>
      <c r="H19" s="222">
        <f t="shared" si="14"/>
        <v>0</v>
      </c>
      <c r="I19" s="222">
        <f t="shared" si="14"/>
        <v>0</v>
      </c>
      <c r="J19" s="222">
        <f t="shared" si="14"/>
        <v>0</v>
      </c>
      <c r="K19" s="222">
        <f t="shared" si="14"/>
        <v>0</v>
      </c>
      <c r="L19" s="222">
        <f t="shared" si="14"/>
        <v>0</v>
      </c>
      <c r="M19" s="222">
        <f t="shared" si="14"/>
        <v>0</v>
      </c>
      <c r="N19" s="222">
        <f t="shared" si="14"/>
        <v>0</v>
      </c>
      <c r="O19" s="222">
        <f t="shared" si="14"/>
        <v>0</v>
      </c>
      <c r="P19" s="222">
        <f>P13+P8</f>
        <v>0</v>
      </c>
      <c r="Q19" s="222">
        <f t="shared" si="14"/>
        <v>0</v>
      </c>
      <c r="R19" s="222">
        <f t="shared" si="14"/>
        <v>0</v>
      </c>
      <c r="S19" s="222">
        <f t="shared" si="14"/>
        <v>0</v>
      </c>
      <c r="T19" s="222">
        <f t="shared" si="14"/>
        <v>0</v>
      </c>
      <c r="U19" s="222">
        <f t="shared" si="14"/>
        <v>0</v>
      </c>
      <c r="V19" s="222">
        <f t="shared" si="14"/>
        <v>0</v>
      </c>
      <c r="W19" s="222">
        <f t="shared" si="14"/>
        <v>0</v>
      </c>
      <c r="X19" s="222">
        <f t="shared" si="14"/>
        <v>0</v>
      </c>
      <c r="Y19" s="222">
        <f t="shared" si="14"/>
        <v>0</v>
      </c>
      <c r="Z19" s="222">
        <f t="shared" si="14"/>
        <v>0</v>
      </c>
      <c r="AA19" s="222">
        <f t="shared" si="14"/>
        <v>0</v>
      </c>
      <c r="AB19" s="222">
        <f t="shared" si="14"/>
        <v>0</v>
      </c>
      <c r="AC19" s="222">
        <f t="shared" si="14"/>
        <v>0</v>
      </c>
      <c r="AD19" s="222">
        <f t="shared" si="14"/>
        <v>0</v>
      </c>
      <c r="AE19" s="222">
        <f t="shared" si="14"/>
        <v>0</v>
      </c>
      <c r="AF19" s="222">
        <f t="shared" si="14"/>
        <v>0</v>
      </c>
      <c r="AG19" s="222">
        <f t="shared" si="14"/>
        <v>0</v>
      </c>
      <c r="AH19" s="222">
        <f t="shared" si="14"/>
        <v>0</v>
      </c>
      <c r="AI19" s="222">
        <f t="shared" si="14"/>
        <v>0</v>
      </c>
      <c r="AJ19" s="222">
        <f t="shared" si="14"/>
        <v>0</v>
      </c>
      <c r="AK19" s="222">
        <f t="shared" ref="AK19:AO19" si="15">AK13+AK8</f>
        <v>0</v>
      </c>
      <c r="AL19" s="222">
        <f t="shared" si="15"/>
        <v>0</v>
      </c>
      <c r="AM19" s="222">
        <f t="shared" si="15"/>
        <v>0</v>
      </c>
      <c r="AN19" s="222">
        <f t="shared" si="15"/>
        <v>0</v>
      </c>
      <c r="AO19" s="222">
        <f t="shared" si="15"/>
        <v>0</v>
      </c>
      <c r="AP19" s="222">
        <f t="shared" ref="AP19" si="16">AP13+AP8</f>
        <v>0</v>
      </c>
    </row>
    <row r="20" spans="2:42" ht="13.5" customHeight="1" x14ac:dyDescent="0.15">
      <c r="B20" s="30"/>
      <c r="C20" s="227"/>
      <c r="D20" s="221"/>
      <c r="E20" s="221"/>
      <c r="F20" s="221"/>
      <c r="G20" s="221"/>
      <c r="H20" s="221"/>
      <c r="I20" s="221"/>
      <c r="J20" s="221"/>
      <c r="K20" s="221"/>
      <c r="L20" s="221"/>
      <c r="M20" s="221"/>
      <c r="N20" s="221"/>
      <c r="O20" s="221"/>
      <c r="P20" s="221"/>
      <c r="Q20" s="221"/>
      <c r="R20" s="221"/>
      <c r="S20" s="221"/>
      <c r="T20" s="221"/>
      <c r="U20" s="221"/>
      <c r="V20" s="221"/>
      <c r="W20" s="221"/>
      <c r="X20" s="221"/>
      <c r="Y20" s="221"/>
      <c r="Z20" s="221"/>
      <c r="AA20" s="221"/>
      <c r="AB20" s="221"/>
      <c r="AC20" s="221"/>
      <c r="AD20" s="221"/>
      <c r="AE20" s="221"/>
      <c r="AF20" s="221"/>
      <c r="AG20" s="221"/>
      <c r="AH20" s="221"/>
      <c r="AI20" s="221"/>
      <c r="AJ20" s="221"/>
      <c r="AK20" s="221"/>
      <c r="AL20" s="221"/>
      <c r="AM20" s="221"/>
      <c r="AN20" s="221"/>
      <c r="AO20" s="221"/>
      <c r="AP20" s="221"/>
    </row>
    <row r="21" spans="2:42" x14ac:dyDescent="0.2">
      <c r="B21" s="35" t="s">
        <v>36</v>
      </c>
      <c r="C21" s="228"/>
      <c r="D21" s="223"/>
      <c r="E21" s="223"/>
      <c r="F21" s="223"/>
      <c r="G21" s="223"/>
      <c r="H21" s="223"/>
      <c r="I21" s="223"/>
      <c r="J21" s="223"/>
      <c r="K21" s="223"/>
      <c r="L21" s="223"/>
      <c r="M21" s="223"/>
      <c r="N21" s="223"/>
      <c r="O21" s="223"/>
      <c r="P21" s="223"/>
      <c r="Q21" s="223"/>
      <c r="R21" s="223"/>
      <c r="S21" s="223"/>
      <c r="T21" s="223"/>
      <c r="U21" s="223"/>
      <c r="V21" s="223"/>
      <c r="W21" s="223"/>
      <c r="X21" s="223"/>
      <c r="Y21" s="223"/>
      <c r="Z21" s="223"/>
      <c r="AA21" s="223"/>
      <c r="AB21" s="223"/>
      <c r="AC21" s="223"/>
      <c r="AD21" s="223"/>
      <c r="AE21" s="223"/>
      <c r="AF21" s="223"/>
      <c r="AG21" s="223"/>
      <c r="AH21" s="223"/>
      <c r="AI21" s="223"/>
      <c r="AJ21" s="223"/>
      <c r="AK21" s="223"/>
      <c r="AL21" s="223"/>
      <c r="AM21" s="223"/>
      <c r="AN21" s="223"/>
      <c r="AO21" s="223"/>
      <c r="AP21" s="223"/>
    </row>
    <row r="22" spans="2:42" s="107" customFormat="1" x14ac:dyDescent="0.2">
      <c r="B22" s="36" t="s">
        <v>37</v>
      </c>
      <c r="C22" s="229" t="s">
        <v>4</v>
      </c>
      <c r="D22" s="222">
        <f>SUM(D23:D27)</f>
        <v>0</v>
      </c>
      <c r="E22" s="222">
        <f t="shared" ref="E22:AK22" si="17">SUM(E23:E27)</f>
        <v>0</v>
      </c>
      <c r="F22" s="222">
        <f t="shared" si="17"/>
        <v>0</v>
      </c>
      <c r="G22" s="222">
        <f t="shared" si="17"/>
        <v>0</v>
      </c>
      <c r="H22" s="222">
        <f t="shared" si="17"/>
        <v>0</v>
      </c>
      <c r="I22" s="222">
        <f t="shared" si="17"/>
        <v>0</v>
      </c>
      <c r="J22" s="222">
        <f t="shared" si="17"/>
        <v>0</v>
      </c>
      <c r="K22" s="222">
        <f t="shared" si="17"/>
        <v>0</v>
      </c>
      <c r="L22" s="222">
        <f t="shared" si="17"/>
        <v>0</v>
      </c>
      <c r="M22" s="222">
        <f t="shared" si="17"/>
        <v>0</v>
      </c>
      <c r="N22" s="222">
        <f t="shared" si="17"/>
        <v>0</v>
      </c>
      <c r="O22" s="222">
        <f t="shared" si="17"/>
        <v>0</v>
      </c>
      <c r="P22" s="222">
        <f>SUM(P23:P27)</f>
        <v>0</v>
      </c>
      <c r="Q22" s="222">
        <f t="shared" si="17"/>
        <v>0</v>
      </c>
      <c r="R22" s="222">
        <f t="shared" si="17"/>
        <v>0</v>
      </c>
      <c r="S22" s="222">
        <f t="shared" si="17"/>
        <v>0</v>
      </c>
      <c r="T22" s="222">
        <f t="shared" si="17"/>
        <v>0</v>
      </c>
      <c r="U22" s="222">
        <f t="shared" si="17"/>
        <v>0</v>
      </c>
      <c r="V22" s="222">
        <f t="shared" si="17"/>
        <v>0</v>
      </c>
      <c r="W22" s="222">
        <f t="shared" si="17"/>
        <v>0</v>
      </c>
      <c r="X22" s="222">
        <f t="shared" si="17"/>
        <v>0</v>
      </c>
      <c r="Y22" s="222">
        <f t="shared" si="17"/>
        <v>0</v>
      </c>
      <c r="Z22" s="222">
        <f t="shared" si="17"/>
        <v>0</v>
      </c>
      <c r="AA22" s="222">
        <f t="shared" si="17"/>
        <v>0</v>
      </c>
      <c r="AB22" s="222">
        <f t="shared" si="17"/>
        <v>0</v>
      </c>
      <c r="AC22" s="222">
        <f t="shared" ref="AC22" si="18">SUM(AC23:AC27)</f>
        <v>0</v>
      </c>
      <c r="AD22" s="222">
        <f t="shared" si="17"/>
        <v>0</v>
      </c>
      <c r="AE22" s="222">
        <f t="shared" si="17"/>
        <v>0</v>
      </c>
      <c r="AF22" s="222">
        <f t="shared" si="17"/>
        <v>0</v>
      </c>
      <c r="AG22" s="222">
        <f t="shared" si="17"/>
        <v>0</v>
      </c>
      <c r="AH22" s="222">
        <f t="shared" si="17"/>
        <v>0</v>
      </c>
      <c r="AI22" s="222">
        <f t="shared" si="17"/>
        <v>0</v>
      </c>
      <c r="AJ22" s="222">
        <f t="shared" si="17"/>
        <v>0</v>
      </c>
      <c r="AK22" s="222">
        <f t="shared" ref="AK22:AO22" si="19">SUM(AK23:AK27)</f>
        <v>0</v>
      </c>
      <c r="AL22" s="222">
        <f t="shared" si="19"/>
        <v>0</v>
      </c>
      <c r="AM22" s="222">
        <f t="shared" si="19"/>
        <v>0</v>
      </c>
      <c r="AN22" s="222">
        <f t="shared" si="19"/>
        <v>0</v>
      </c>
      <c r="AO22" s="222">
        <f t="shared" si="19"/>
        <v>0</v>
      </c>
      <c r="AP22" s="222">
        <f t="shared" ref="AP22" si="20">SUM(AP23:AP27)</f>
        <v>0</v>
      </c>
    </row>
    <row r="23" spans="2:42" outlineLevel="1" x14ac:dyDescent="0.2">
      <c r="B23" s="37" t="s">
        <v>38</v>
      </c>
      <c r="C23" s="227" t="s">
        <v>4</v>
      </c>
      <c r="D23" s="220">
        <f>'Cash flow kimutatás'!D16</f>
        <v>0</v>
      </c>
      <c r="E23" s="220">
        <f>D23+'Cash flow kimutatás'!E16</f>
        <v>0</v>
      </c>
      <c r="F23" s="220">
        <f>E23+'Cash flow kimutatás'!F16</f>
        <v>0</v>
      </c>
      <c r="G23" s="220">
        <f>F23+'Cash flow kimutatás'!G16</f>
        <v>0</v>
      </c>
      <c r="H23" s="220">
        <f>G23+'Cash flow kimutatás'!H16</f>
        <v>0</v>
      </c>
      <c r="I23" s="220">
        <f>H23+'Cash flow kimutatás'!I16</f>
        <v>0</v>
      </c>
      <c r="J23" s="220">
        <f>I23+'Cash flow kimutatás'!J16</f>
        <v>0</v>
      </c>
      <c r="K23" s="220">
        <f>J23+'Cash flow kimutatás'!K16</f>
        <v>0</v>
      </c>
      <c r="L23" s="220">
        <f>K23+'Cash flow kimutatás'!L16</f>
        <v>0</v>
      </c>
      <c r="M23" s="220">
        <f>L23+'Cash flow kimutatás'!M16</f>
        <v>0</v>
      </c>
      <c r="N23" s="220">
        <f>M23+'Cash flow kimutatás'!N16</f>
        <v>0</v>
      </c>
      <c r="O23" s="220">
        <f>N23+'Cash flow kimutatás'!O16</f>
        <v>0</v>
      </c>
      <c r="P23" s="220">
        <f>O23</f>
        <v>0</v>
      </c>
      <c r="Q23" s="220">
        <f>O23+'Cash flow kimutatás'!Q16</f>
        <v>0</v>
      </c>
      <c r="R23" s="220">
        <f>Q23+'Cash flow kimutatás'!R16</f>
        <v>0</v>
      </c>
      <c r="S23" s="220">
        <f>R23+'Cash flow kimutatás'!S16</f>
        <v>0</v>
      </c>
      <c r="T23" s="220">
        <f>S23+'Cash flow kimutatás'!T16</f>
        <v>0</v>
      </c>
      <c r="U23" s="220">
        <f>T23+'Cash flow kimutatás'!U16</f>
        <v>0</v>
      </c>
      <c r="V23" s="220">
        <f>U23+'Cash flow kimutatás'!V16</f>
        <v>0</v>
      </c>
      <c r="W23" s="220">
        <f>V23+'Cash flow kimutatás'!W16</f>
        <v>0</v>
      </c>
      <c r="X23" s="220">
        <f>W23+'Cash flow kimutatás'!X16</f>
        <v>0</v>
      </c>
      <c r="Y23" s="220">
        <f>X23+'Cash flow kimutatás'!Y16</f>
        <v>0</v>
      </c>
      <c r="Z23" s="220">
        <f>Y23+'Cash flow kimutatás'!Z16</f>
        <v>0</v>
      </c>
      <c r="AA23" s="220">
        <f>Z23+'Cash flow kimutatás'!AA16</f>
        <v>0</v>
      </c>
      <c r="AB23" s="220">
        <f>AA23+'Cash flow kimutatás'!AB16</f>
        <v>0</v>
      </c>
      <c r="AC23" s="220">
        <f>AB23</f>
        <v>0</v>
      </c>
      <c r="AD23" s="220">
        <f>AB23+'Cash flow kimutatás'!AD16</f>
        <v>0</v>
      </c>
      <c r="AE23" s="220">
        <f>AD23+'Cash flow kimutatás'!AE16</f>
        <v>0</v>
      </c>
      <c r="AF23" s="220">
        <f>AE23+'Cash flow kimutatás'!AF16</f>
        <v>0</v>
      </c>
      <c r="AG23" s="220">
        <f>AF23+'Cash flow kimutatás'!AG16</f>
        <v>0</v>
      </c>
      <c r="AH23" s="220">
        <f>AG23+'Cash flow kimutatás'!AH16</f>
        <v>0</v>
      </c>
      <c r="AI23" s="220">
        <f>AH23+'Cash flow kimutatás'!AI16</f>
        <v>0</v>
      </c>
      <c r="AJ23" s="220">
        <f>AI23+'Cash flow kimutatás'!AJ16</f>
        <v>0</v>
      </c>
      <c r="AK23" s="220">
        <f>AJ23+'Cash flow kimutatás'!AK16</f>
        <v>0</v>
      </c>
      <c r="AL23" s="220">
        <f>AK23+'Cash flow kimutatás'!AL16</f>
        <v>0</v>
      </c>
      <c r="AM23" s="220">
        <f>AL23+'Cash flow kimutatás'!AM16</f>
        <v>0</v>
      </c>
      <c r="AN23" s="220">
        <f>AM23+'Cash flow kimutatás'!AN16</f>
        <v>0</v>
      </c>
      <c r="AO23" s="220">
        <f>AN23+'Cash flow kimutatás'!AO16</f>
        <v>0</v>
      </c>
      <c r="AP23" s="220">
        <f>AO23</f>
        <v>0</v>
      </c>
    </row>
    <row r="24" spans="2:42" outlineLevel="1" x14ac:dyDescent="0.2">
      <c r="B24" s="37" t="s">
        <v>39</v>
      </c>
      <c r="C24" s="227" t="s">
        <v>4</v>
      </c>
      <c r="D24" s="220">
        <v>0</v>
      </c>
      <c r="E24" s="220">
        <v>0</v>
      </c>
      <c r="F24" s="220">
        <v>0</v>
      </c>
      <c r="G24" s="220">
        <v>0</v>
      </c>
      <c r="H24" s="220">
        <v>0</v>
      </c>
      <c r="I24" s="220">
        <v>0</v>
      </c>
      <c r="J24" s="220">
        <v>0</v>
      </c>
      <c r="K24" s="220">
        <v>0</v>
      </c>
      <c r="L24" s="220">
        <v>0</v>
      </c>
      <c r="M24" s="220">
        <v>0</v>
      </c>
      <c r="N24" s="220">
        <v>0</v>
      </c>
      <c r="O24" s="220">
        <v>0</v>
      </c>
      <c r="P24" s="220">
        <f>SUM(D24:O24)</f>
        <v>0</v>
      </c>
      <c r="Q24" s="220">
        <v>0</v>
      </c>
      <c r="R24" s="220">
        <v>0</v>
      </c>
      <c r="S24" s="220">
        <v>0</v>
      </c>
      <c r="T24" s="220">
        <v>0</v>
      </c>
      <c r="U24" s="220">
        <v>0</v>
      </c>
      <c r="V24" s="220">
        <v>0</v>
      </c>
      <c r="W24" s="220">
        <v>0</v>
      </c>
      <c r="X24" s="220">
        <v>0</v>
      </c>
      <c r="Y24" s="220">
        <v>0</v>
      </c>
      <c r="Z24" s="220">
        <v>0</v>
      </c>
      <c r="AA24" s="220">
        <v>0</v>
      </c>
      <c r="AB24" s="220">
        <v>0</v>
      </c>
      <c r="AC24" s="220">
        <f>SUM(Q24:AB24)</f>
        <v>0</v>
      </c>
      <c r="AD24" s="220">
        <v>0</v>
      </c>
      <c r="AE24" s="220">
        <v>0</v>
      </c>
      <c r="AF24" s="220">
        <v>0</v>
      </c>
      <c r="AG24" s="220">
        <v>0</v>
      </c>
      <c r="AH24" s="220">
        <v>0</v>
      </c>
      <c r="AI24" s="220">
        <v>0</v>
      </c>
      <c r="AJ24" s="220">
        <v>0</v>
      </c>
      <c r="AK24" s="220">
        <v>0</v>
      </c>
      <c r="AL24" s="220">
        <v>0</v>
      </c>
      <c r="AM24" s="220">
        <v>0</v>
      </c>
      <c r="AN24" s="220">
        <v>0</v>
      </c>
      <c r="AO24" s="220">
        <v>0</v>
      </c>
      <c r="AP24" s="220">
        <f>SUM(AD24:AO24)</f>
        <v>0</v>
      </c>
    </row>
    <row r="25" spans="2:42" outlineLevel="1" x14ac:dyDescent="0.2">
      <c r="B25" s="37" t="s">
        <v>40</v>
      </c>
      <c r="C25" s="227" t="s">
        <v>4</v>
      </c>
      <c r="D25" s="220">
        <v>0</v>
      </c>
      <c r="E25" s="220">
        <f t="shared" ref="E25:K25" si="21">D25+D27</f>
        <v>0</v>
      </c>
      <c r="F25" s="220">
        <f t="shared" si="21"/>
        <v>0</v>
      </c>
      <c r="G25" s="220">
        <f t="shared" si="21"/>
        <v>0</v>
      </c>
      <c r="H25" s="220">
        <f t="shared" si="21"/>
        <v>0</v>
      </c>
      <c r="I25" s="220">
        <f t="shared" si="21"/>
        <v>0</v>
      </c>
      <c r="J25" s="220">
        <f t="shared" si="21"/>
        <v>0</v>
      </c>
      <c r="K25" s="220">
        <f t="shared" si="21"/>
        <v>0</v>
      </c>
      <c r="L25" s="220">
        <f t="shared" ref="L25:X25" si="22">K27+K25</f>
        <v>0</v>
      </c>
      <c r="M25" s="220">
        <f t="shared" si="22"/>
        <v>0</v>
      </c>
      <c r="N25" s="220">
        <f t="shared" si="22"/>
        <v>0</v>
      </c>
      <c r="O25" s="220">
        <f t="shared" si="22"/>
        <v>0</v>
      </c>
      <c r="P25" s="220">
        <f>O25</f>
        <v>0</v>
      </c>
      <c r="Q25" s="220">
        <f>O27+O25</f>
        <v>0</v>
      </c>
      <c r="R25" s="220">
        <f t="shared" si="22"/>
        <v>0</v>
      </c>
      <c r="S25" s="220">
        <f t="shared" si="22"/>
        <v>0</v>
      </c>
      <c r="T25" s="220">
        <f t="shared" si="22"/>
        <v>0</v>
      </c>
      <c r="U25" s="220">
        <f t="shared" si="22"/>
        <v>0</v>
      </c>
      <c r="V25" s="220">
        <f t="shared" si="22"/>
        <v>0</v>
      </c>
      <c r="W25" s="220">
        <f t="shared" si="22"/>
        <v>0</v>
      </c>
      <c r="X25" s="220">
        <f t="shared" si="22"/>
        <v>0</v>
      </c>
      <c r="Y25" s="220">
        <f t="shared" ref="Y25:AJ25" si="23">X27+X25</f>
        <v>0</v>
      </c>
      <c r="Z25" s="220">
        <f t="shared" si="23"/>
        <v>0</v>
      </c>
      <c r="AA25" s="220">
        <f t="shared" si="23"/>
        <v>0</v>
      </c>
      <c r="AB25" s="220">
        <f t="shared" si="23"/>
        <v>0</v>
      </c>
      <c r="AC25" s="220">
        <f>AB25</f>
        <v>0</v>
      </c>
      <c r="AD25" s="220">
        <f>AB27+AB25</f>
        <v>0</v>
      </c>
      <c r="AE25" s="220">
        <f t="shared" si="23"/>
        <v>0</v>
      </c>
      <c r="AF25" s="220">
        <f t="shared" si="23"/>
        <v>0</v>
      </c>
      <c r="AG25" s="220">
        <f t="shared" si="23"/>
        <v>0</v>
      </c>
      <c r="AH25" s="220">
        <f t="shared" si="23"/>
        <v>0</v>
      </c>
      <c r="AI25" s="220">
        <f t="shared" si="23"/>
        <v>0</v>
      </c>
      <c r="AJ25" s="220">
        <f t="shared" si="23"/>
        <v>0</v>
      </c>
      <c r="AK25" s="220">
        <f t="shared" ref="AK25" si="24">AJ27+AJ25</f>
        <v>0</v>
      </c>
      <c r="AL25" s="220">
        <f t="shared" ref="AL25" si="25">AK27+AK25</f>
        <v>0</v>
      </c>
      <c r="AM25" s="220">
        <f t="shared" ref="AM25" si="26">AL27+AL25</f>
        <v>0</v>
      </c>
      <c r="AN25" s="220">
        <f t="shared" ref="AN25" si="27">AM27+AM25</f>
        <v>0</v>
      </c>
      <c r="AO25" s="220">
        <f t="shared" ref="AO25" si="28">AN27+AN25</f>
        <v>0</v>
      </c>
      <c r="AP25" s="220">
        <f>AO25</f>
        <v>0</v>
      </c>
    </row>
    <row r="26" spans="2:42" outlineLevel="1" x14ac:dyDescent="0.2">
      <c r="B26" s="37" t="s">
        <v>41</v>
      </c>
      <c r="C26" s="227" t="s">
        <v>4</v>
      </c>
      <c r="D26" s="220">
        <v>0</v>
      </c>
      <c r="E26" s="220">
        <v>0</v>
      </c>
      <c r="F26" s="220">
        <v>0</v>
      </c>
      <c r="G26" s="220">
        <v>0</v>
      </c>
      <c r="H26" s="220">
        <v>0</v>
      </c>
      <c r="I26" s="220">
        <v>0</v>
      </c>
      <c r="J26" s="220">
        <v>0</v>
      </c>
      <c r="K26" s="220">
        <v>0</v>
      </c>
      <c r="L26" s="220">
        <v>0</v>
      </c>
      <c r="M26" s="220">
        <v>0</v>
      </c>
      <c r="N26" s="220">
        <v>0</v>
      </c>
      <c r="O26" s="220">
        <v>0</v>
      </c>
      <c r="P26" s="220">
        <f>SUM(D26:O26)</f>
        <v>0</v>
      </c>
      <c r="Q26" s="220">
        <v>0</v>
      </c>
      <c r="R26" s="220">
        <v>0</v>
      </c>
      <c r="S26" s="220">
        <v>0</v>
      </c>
      <c r="T26" s="220">
        <v>0</v>
      </c>
      <c r="U26" s="220">
        <v>0</v>
      </c>
      <c r="V26" s="220">
        <v>0</v>
      </c>
      <c r="W26" s="220">
        <v>0</v>
      </c>
      <c r="X26" s="220">
        <v>0</v>
      </c>
      <c r="Y26" s="220">
        <v>0</v>
      </c>
      <c r="Z26" s="220">
        <v>0</v>
      </c>
      <c r="AA26" s="220">
        <v>0</v>
      </c>
      <c r="AB26" s="220">
        <v>0</v>
      </c>
      <c r="AC26" s="220">
        <f>SUM(Q26:AB26)</f>
        <v>0</v>
      </c>
      <c r="AD26" s="220">
        <v>0</v>
      </c>
      <c r="AE26" s="220">
        <v>0</v>
      </c>
      <c r="AF26" s="220">
        <v>0</v>
      </c>
      <c r="AG26" s="220">
        <v>0</v>
      </c>
      <c r="AH26" s="220">
        <v>0</v>
      </c>
      <c r="AI26" s="220">
        <v>0</v>
      </c>
      <c r="AJ26" s="220">
        <v>0</v>
      </c>
      <c r="AK26" s="220">
        <v>0</v>
      </c>
      <c r="AL26" s="220">
        <v>0</v>
      </c>
      <c r="AM26" s="220">
        <v>0</v>
      </c>
      <c r="AN26" s="220">
        <v>0</v>
      </c>
      <c r="AO26" s="220">
        <v>0</v>
      </c>
      <c r="AP26" s="220">
        <f>SUM(AD26:AO26)</f>
        <v>0</v>
      </c>
    </row>
    <row r="27" spans="2:42" outlineLevel="1" x14ac:dyDescent="0.2">
      <c r="B27" s="37" t="s">
        <v>42</v>
      </c>
      <c r="C27" s="227" t="s">
        <v>4</v>
      </c>
      <c r="D27" s="220">
        <f>Eredménykimutatás!D39</f>
        <v>0</v>
      </c>
      <c r="E27" s="220">
        <f>Eredménykimutatás!E39</f>
        <v>0</v>
      </c>
      <c r="F27" s="220">
        <f>Eredménykimutatás!F39</f>
        <v>0</v>
      </c>
      <c r="G27" s="220">
        <f>Eredménykimutatás!G39</f>
        <v>0</v>
      </c>
      <c r="H27" s="220">
        <f>Eredménykimutatás!H39</f>
        <v>0</v>
      </c>
      <c r="I27" s="220">
        <f>Eredménykimutatás!I39</f>
        <v>0</v>
      </c>
      <c r="J27" s="220">
        <f>Eredménykimutatás!J39</f>
        <v>0</v>
      </c>
      <c r="K27" s="220">
        <f>Eredménykimutatás!K39</f>
        <v>0</v>
      </c>
      <c r="L27" s="220">
        <f>Eredménykimutatás!L39</f>
        <v>0</v>
      </c>
      <c r="M27" s="220">
        <f>Eredménykimutatás!M39</f>
        <v>0</v>
      </c>
      <c r="N27" s="220">
        <f>Eredménykimutatás!N39</f>
        <v>0</v>
      </c>
      <c r="O27" s="220">
        <f>Eredménykimutatás!O39</f>
        <v>0</v>
      </c>
      <c r="P27" s="220">
        <f>O27</f>
        <v>0</v>
      </c>
      <c r="Q27" s="220">
        <f>Eredménykimutatás!Q39</f>
        <v>0</v>
      </c>
      <c r="R27" s="220">
        <f>Eredménykimutatás!R39</f>
        <v>0</v>
      </c>
      <c r="S27" s="220">
        <f>Eredménykimutatás!S39</f>
        <v>0</v>
      </c>
      <c r="T27" s="220">
        <f>Eredménykimutatás!T39</f>
        <v>0</v>
      </c>
      <c r="U27" s="220">
        <f>Eredménykimutatás!U39</f>
        <v>0</v>
      </c>
      <c r="V27" s="220">
        <f>Eredménykimutatás!V39</f>
        <v>0</v>
      </c>
      <c r="W27" s="220">
        <f>Eredménykimutatás!W39</f>
        <v>0</v>
      </c>
      <c r="X27" s="220">
        <f>Eredménykimutatás!X39</f>
        <v>0</v>
      </c>
      <c r="Y27" s="220">
        <f>Eredménykimutatás!Y39</f>
        <v>0</v>
      </c>
      <c r="Z27" s="220">
        <f>Eredménykimutatás!Z39</f>
        <v>0</v>
      </c>
      <c r="AA27" s="220">
        <f>Eredménykimutatás!AA39</f>
        <v>0</v>
      </c>
      <c r="AB27" s="220">
        <f>Eredménykimutatás!AB39</f>
        <v>0</v>
      </c>
      <c r="AC27" s="220">
        <f>AB27</f>
        <v>0</v>
      </c>
      <c r="AD27" s="220">
        <f>Eredménykimutatás!AD39</f>
        <v>0</v>
      </c>
      <c r="AE27" s="220">
        <f>Eredménykimutatás!AE39</f>
        <v>0</v>
      </c>
      <c r="AF27" s="220">
        <f>Eredménykimutatás!AF39</f>
        <v>0</v>
      </c>
      <c r="AG27" s="220">
        <f>Eredménykimutatás!AG39</f>
        <v>0</v>
      </c>
      <c r="AH27" s="220">
        <f>Eredménykimutatás!AH39</f>
        <v>0</v>
      </c>
      <c r="AI27" s="220">
        <f>Eredménykimutatás!AI39</f>
        <v>0</v>
      </c>
      <c r="AJ27" s="220">
        <f>Eredménykimutatás!AJ39</f>
        <v>0</v>
      </c>
      <c r="AK27" s="220">
        <f>Eredménykimutatás!AK39</f>
        <v>0</v>
      </c>
      <c r="AL27" s="220">
        <f>Eredménykimutatás!AL39</f>
        <v>0</v>
      </c>
      <c r="AM27" s="220">
        <f>Eredménykimutatás!AM39</f>
        <v>0</v>
      </c>
      <c r="AN27" s="220">
        <f>Eredménykimutatás!AN39</f>
        <v>0</v>
      </c>
      <c r="AO27" s="220">
        <f>Eredménykimutatás!AO39</f>
        <v>0</v>
      </c>
      <c r="AP27" s="220">
        <f>AO27</f>
        <v>0</v>
      </c>
    </row>
    <row r="28" spans="2:42" ht="14" x14ac:dyDescent="0.15">
      <c r="B28" s="30"/>
      <c r="C28" s="227"/>
      <c r="D28" s="221"/>
      <c r="E28" s="221"/>
      <c r="F28" s="221"/>
      <c r="G28" s="221"/>
      <c r="H28" s="221"/>
      <c r="I28" s="221"/>
      <c r="J28" s="221"/>
      <c r="K28" s="221"/>
      <c r="L28" s="221"/>
      <c r="M28" s="221"/>
      <c r="N28" s="221"/>
      <c r="O28" s="221"/>
      <c r="P28" s="221"/>
      <c r="Q28" s="221"/>
      <c r="R28" s="221"/>
      <c r="S28" s="221"/>
      <c r="T28" s="221"/>
      <c r="U28" s="221"/>
      <c r="V28" s="221"/>
      <c r="W28" s="221"/>
      <c r="X28" s="221"/>
      <c r="Y28" s="221"/>
      <c r="Z28" s="221"/>
      <c r="AA28" s="221"/>
      <c r="AB28" s="221"/>
      <c r="AC28" s="221"/>
      <c r="AD28" s="221"/>
      <c r="AE28" s="221"/>
      <c r="AF28" s="221"/>
      <c r="AG28" s="221"/>
      <c r="AH28" s="221"/>
      <c r="AI28" s="221"/>
      <c r="AJ28" s="221"/>
      <c r="AK28" s="221"/>
      <c r="AL28" s="221"/>
      <c r="AM28" s="221"/>
      <c r="AN28" s="221"/>
      <c r="AO28" s="221"/>
      <c r="AP28" s="221"/>
    </row>
    <row r="29" spans="2:42" s="107" customFormat="1" ht="14" x14ac:dyDescent="0.15">
      <c r="B29" s="32" t="s">
        <v>66</v>
      </c>
      <c r="C29" s="229" t="s">
        <v>4</v>
      </c>
      <c r="D29" s="222">
        <f>SUM(D30:D31)</f>
        <v>0</v>
      </c>
      <c r="E29" s="222">
        <f t="shared" ref="E29:AK29" si="29">SUM(E30:E31)</f>
        <v>0</v>
      </c>
      <c r="F29" s="222">
        <f t="shared" si="29"/>
        <v>0</v>
      </c>
      <c r="G29" s="222">
        <f t="shared" si="29"/>
        <v>0</v>
      </c>
      <c r="H29" s="222">
        <f t="shared" si="29"/>
        <v>0</v>
      </c>
      <c r="I29" s="222">
        <f t="shared" si="29"/>
        <v>0</v>
      </c>
      <c r="J29" s="222">
        <f t="shared" si="29"/>
        <v>0</v>
      </c>
      <c r="K29" s="222">
        <f t="shared" si="29"/>
        <v>0</v>
      </c>
      <c r="L29" s="222">
        <f t="shared" si="29"/>
        <v>0</v>
      </c>
      <c r="M29" s="222">
        <f t="shared" si="29"/>
        <v>0</v>
      </c>
      <c r="N29" s="222">
        <f t="shared" si="29"/>
        <v>0</v>
      </c>
      <c r="O29" s="222">
        <f t="shared" si="29"/>
        <v>0</v>
      </c>
      <c r="P29" s="222">
        <f>SUM(P30:P31)</f>
        <v>0</v>
      </c>
      <c r="Q29" s="222">
        <f t="shared" si="29"/>
        <v>0</v>
      </c>
      <c r="R29" s="222">
        <f t="shared" si="29"/>
        <v>0</v>
      </c>
      <c r="S29" s="222">
        <f t="shared" si="29"/>
        <v>0</v>
      </c>
      <c r="T29" s="222">
        <f t="shared" si="29"/>
        <v>0</v>
      </c>
      <c r="U29" s="222">
        <f t="shared" si="29"/>
        <v>0</v>
      </c>
      <c r="V29" s="222">
        <f t="shared" si="29"/>
        <v>0</v>
      </c>
      <c r="W29" s="222">
        <f t="shared" si="29"/>
        <v>0</v>
      </c>
      <c r="X29" s="222">
        <f t="shared" si="29"/>
        <v>0</v>
      </c>
      <c r="Y29" s="222">
        <f t="shared" si="29"/>
        <v>0</v>
      </c>
      <c r="Z29" s="222">
        <f t="shared" si="29"/>
        <v>0</v>
      </c>
      <c r="AA29" s="222">
        <f t="shared" si="29"/>
        <v>0</v>
      </c>
      <c r="AB29" s="222">
        <f t="shared" si="29"/>
        <v>0</v>
      </c>
      <c r="AC29" s="222">
        <f t="shared" ref="AC29" si="30">SUM(AC30:AC31)</f>
        <v>0</v>
      </c>
      <c r="AD29" s="222">
        <f t="shared" si="29"/>
        <v>0</v>
      </c>
      <c r="AE29" s="222">
        <f t="shared" si="29"/>
        <v>0</v>
      </c>
      <c r="AF29" s="222">
        <f t="shared" si="29"/>
        <v>0</v>
      </c>
      <c r="AG29" s="222">
        <f t="shared" si="29"/>
        <v>0</v>
      </c>
      <c r="AH29" s="222">
        <f t="shared" si="29"/>
        <v>0</v>
      </c>
      <c r="AI29" s="222">
        <f t="shared" si="29"/>
        <v>0</v>
      </c>
      <c r="AJ29" s="222">
        <f t="shared" si="29"/>
        <v>0</v>
      </c>
      <c r="AK29" s="222">
        <f t="shared" ref="AK29:AO29" si="31">SUM(AK30:AK31)</f>
        <v>0</v>
      </c>
      <c r="AL29" s="222">
        <f t="shared" si="31"/>
        <v>0</v>
      </c>
      <c r="AM29" s="222">
        <f t="shared" si="31"/>
        <v>0</v>
      </c>
      <c r="AN29" s="222">
        <f t="shared" si="31"/>
        <v>0</v>
      </c>
      <c r="AO29" s="222">
        <f t="shared" si="31"/>
        <v>0</v>
      </c>
      <c r="AP29" s="222">
        <f t="shared" ref="AP29" si="32">SUM(AP30:AP31)</f>
        <v>0</v>
      </c>
    </row>
    <row r="30" spans="2:42" ht="13.5" customHeight="1" outlineLevel="1" x14ac:dyDescent="0.15">
      <c r="B30" s="30" t="s">
        <v>67</v>
      </c>
      <c r="C30" s="227" t="s">
        <v>4</v>
      </c>
      <c r="D30" s="220">
        <v>0</v>
      </c>
      <c r="E30" s="220">
        <v>0</v>
      </c>
      <c r="F30" s="220">
        <v>0</v>
      </c>
      <c r="G30" s="220">
        <v>0</v>
      </c>
      <c r="H30" s="220">
        <v>0</v>
      </c>
      <c r="I30" s="220">
        <v>0</v>
      </c>
      <c r="J30" s="220">
        <v>0</v>
      </c>
      <c r="K30" s="220">
        <v>0</v>
      </c>
      <c r="L30" s="220">
        <v>0</v>
      </c>
      <c r="M30" s="220">
        <v>0</v>
      </c>
      <c r="N30" s="220">
        <v>0</v>
      </c>
      <c r="O30" s="220">
        <v>0</v>
      </c>
      <c r="P30" s="220">
        <v>0</v>
      </c>
      <c r="Q30" s="220">
        <v>0</v>
      </c>
      <c r="R30" s="220">
        <v>0</v>
      </c>
      <c r="S30" s="220">
        <v>0</v>
      </c>
      <c r="T30" s="220">
        <v>0</v>
      </c>
      <c r="U30" s="220">
        <v>0</v>
      </c>
      <c r="V30" s="220">
        <v>0</v>
      </c>
      <c r="W30" s="220">
        <v>0</v>
      </c>
      <c r="X30" s="220">
        <v>0</v>
      </c>
      <c r="Y30" s="220">
        <v>0</v>
      </c>
      <c r="Z30" s="220">
        <v>0</v>
      </c>
      <c r="AA30" s="220">
        <v>0</v>
      </c>
      <c r="AB30" s="220">
        <v>0</v>
      </c>
      <c r="AC30" s="220">
        <v>0</v>
      </c>
      <c r="AD30" s="220">
        <v>0</v>
      </c>
      <c r="AE30" s="220">
        <v>0</v>
      </c>
      <c r="AF30" s="220">
        <v>0</v>
      </c>
      <c r="AG30" s="220">
        <v>0</v>
      </c>
      <c r="AH30" s="220">
        <v>0</v>
      </c>
      <c r="AI30" s="220">
        <v>0</v>
      </c>
      <c r="AJ30" s="220">
        <v>0</v>
      </c>
      <c r="AK30" s="220">
        <v>0</v>
      </c>
      <c r="AL30" s="220">
        <v>0</v>
      </c>
      <c r="AM30" s="220">
        <v>0</v>
      </c>
      <c r="AN30" s="220">
        <v>0</v>
      </c>
      <c r="AO30" s="220">
        <v>0</v>
      </c>
      <c r="AP30" s="220">
        <v>0</v>
      </c>
    </row>
    <row r="31" spans="2:42" ht="14" outlineLevel="1" x14ac:dyDescent="0.15">
      <c r="B31" s="30" t="s">
        <v>43</v>
      </c>
      <c r="C31" s="227" t="s">
        <v>4</v>
      </c>
      <c r="D31" s="220">
        <v>0</v>
      </c>
      <c r="E31" s="220">
        <v>0</v>
      </c>
      <c r="F31" s="220">
        <v>0</v>
      </c>
      <c r="G31" s="220">
        <v>0</v>
      </c>
      <c r="H31" s="220">
        <v>0</v>
      </c>
      <c r="I31" s="220">
        <v>0</v>
      </c>
      <c r="J31" s="220">
        <v>0</v>
      </c>
      <c r="K31" s="220">
        <v>0</v>
      </c>
      <c r="L31" s="220">
        <v>0</v>
      </c>
      <c r="M31" s="220">
        <v>0</v>
      </c>
      <c r="N31" s="220">
        <v>0</v>
      </c>
      <c r="O31" s="220">
        <v>0</v>
      </c>
      <c r="P31" s="220">
        <v>0</v>
      </c>
      <c r="Q31" s="220">
        <v>0</v>
      </c>
      <c r="R31" s="220">
        <v>0</v>
      </c>
      <c r="S31" s="220">
        <v>0</v>
      </c>
      <c r="T31" s="220">
        <v>0</v>
      </c>
      <c r="U31" s="220">
        <v>0</v>
      </c>
      <c r="V31" s="220">
        <v>0</v>
      </c>
      <c r="W31" s="220">
        <v>0</v>
      </c>
      <c r="X31" s="220">
        <v>0</v>
      </c>
      <c r="Y31" s="220">
        <v>0</v>
      </c>
      <c r="Z31" s="220">
        <v>0</v>
      </c>
      <c r="AA31" s="220">
        <v>0</v>
      </c>
      <c r="AB31" s="220">
        <v>0</v>
      </c>
      <c r="AC31" s="220">
        <v>0</v>
      </c>
      <c r="AD31" s="220">
        <v>0</v>
      </c>
      <c r="AE31" s="220">
        <v>0</v>
      </c>
      <c r="AF31" s="220">
        <v>0</v>
      </c>
      <c r="AG31" s="220">
        <v>0</v>
      </c>
      <c r="AH31" s="220">
        <v>0</v>
      </c>
      <c r="AI31" s="220">
        <v>0</v>
      </c>
      <c r="AJ31" s="220">
        <v>0</v>
      </c>
      <c r="AK31" s="220">
        <v>0</v>
      </c>
      <c r="AL31" s="220">
        <v>0</v>
      </c>
      <c r="AM31" s="220">
        <v>0</v>
      </c>
      <c r="AN31" s="220">
        <v>0</v>
      </c>
      <c r="AO31" s="220">
        <v>0</v>
      </c>
      <c r="AP31" s="220">
        <v>0</v>
      </c>
    </row>
    <row r="32" spans="2:42" ht="14" x14ac:dyDescent="0.15">
      <c r="B32" s="30"/>
      <c r="C32" s="227"/>
      <c r="D32" s="221"/>
      <c r="E32" s="221"/>
      <c r="F32" s="221"/>
      <c r="G32" s="221"/>
      <c r="H32" s="221"/>
      <c r="I32" s="221"/>
      <c r="J32" s="221"/>
      <c r="K32" s="221"/>
      <c r="L32" s="221"/>
      <c r="M32" s="221"/>
      <c r="N32" s="221"/>
      <c r="O32" s="221"/>
      <c r="P32" s="221"/>
      <c r="Q32" s="221"/>
      <c r="R32" s="221"/>
      <c r="S32" s="221"/>
      <c r="T32" s="221"/>
      <c r="U32" s="221"/>
      <c r="V32" s="221"/>
      <c r="W32" s="221"/>
      <c r="X32" s="221"/>
      <c r="Y32" s="221"/>
      <c r="Z32" s="221"/>
      <c r="AA32" s="221"/>
      <c r="AB32" s="221"/>
      <c r="AC32" s="221"/>
      <c r="AD32" s="221"/>
      <c r="AE32" s="221"/>
      <c r="AF32" s="221"/>
      <c r="AG32" s="221"/>
      <c r="AH32" s="221"/>
      <c r="AI32" s="221"/>
      <c r="AJ32" s="221"/>
      <c r="AK32" s="221"/>
      <c r="AL32" s="221"/>
      <c r="AM32" s="221"/>
      <c r="AN32" s="221"/>
      <c r="AO32" s="221"/>
      <c r="AP32" s="221"/>
    </row>
    <row r="33" spans="2:42" s="107" customFormat="1" ht="14" x14ac:dyDescent="0.15">
      <c r="B33" s="32" t="s">
        <v>44</v>
      </c>
      <c r="C33" s="229" t="s">
        <v>4</v>
      </c>
      <c r="D33" s="222">
        <f>D29+D22</f>
        <v>0</v>
      </c>
      <c r="E33" s="222">
        <f t="shared" ref="E33:AK33" si="33">E29+E22</f>
        <v>0</v>
      </c>
      <c r="F33" s="222">
        <f t="shared" si="33"/>
        <v>0</v>
      </c>
      <c r="G33" s="222">
        <f t="shared" si="33"/>
        <v>0</v>
      </c>
      <c r="H33" s="222">
        <f t="shared" si="33"/>
        <v>0</v>
      </c>
      <c r="I33" s="222">
        <f t="shared" si="33"/>
        <v>0</v>
      </c>
      <c r="J33" s="222">
        <f t="shared" si="33"/>
        <v>0</v>
      </c>
      <c r="K33" s="222">
        <f t="shared" si="33"/>
        <v>0</v>
      </c>
      <c r="L33" s="222">
        <f t="shared" si="33"/>
        <v>0</v>
      </c>
      <c r="M33" s="222">
        <f t="shared" si="33"/>
        <v>0</v>
      </c>
      <c r="N33" s="222">
        <f t="shared" si="33"/>
        <v>0</v>
      </c>
      <c r="O33" s="222">
        <f t="shared" si="33"/>
        <v>0</v>
      </c>
      <c r="P33" s="222">
        <f>P29+P22</f>
        <v>0</v>
      </c>
      <c r="Q33" s="222">
        <f t="shared" si="33"/>
        <v>0</v>
      </c>
      <c r="R33" s="222">
        <f t="shared" si="33"/>
        <v>0</v>
      </c>
      <c r="S33" s="222">
        <f t="shared" si="33"/>
        <v>0</v>
      </c>
      <c r="T33" s="222">
        <f t="shared" si="33"/>
        <v>0</v>
      </c>
      <c r="U33" s="222">
        <f t="shared" si="33"/>
        <v>0</v>
      </c>
      <c r="V33" s="222">
        <f t="shared" si="33"/>
        <v>0</v>
      </c>
      <c r="W33" s="222">
        <f t="shared" si="33"/>
        <v>0</v>
      </c>
      <c r="X33" s="222">
        <f t="shared" si="33"/>
        <v>0</v>
      </c>
      <c r="Y33" s="222">
        <f t="shared" si="33"/>
        <v>0</v>
      </c>
      <c r="Z33" s="222">
        <f t="shared" si="33"/>
        <v>0</v>
      </c>
      <c r="AA33" s="222">
        <f t="shared" si="33"/>
        <v>0</v>
      </c>
      <c r="AB33" s="222">
        <f t="shared" si="33"/>
        <v>0</v>
      </c>
      <c r="AC33" s="222">
        <f t="shared" ref="AC33" si="34">AC29+AC22</f>
        <v>0</v>
      </c>
      <c r="AD33" s="222">
        <f t="shared" si="33"/>
        <v>0</v>
      </c>
      <c r="AE33" s="222">
        <f t="shared" si="33"/>
        <v>0</v>
      </c>
      <c r="AF33" s="222">
        <f t="shared" si="33"/>
        <v>0</v>
      </c>
      <c r="AG33" s="222">
        <f t="shared" si="33"/>
        <v>0</v>
      </c>
      <c r="AH33" s="222">
        <f t="shared" si="33"/>
        <v>0</v>
      </c>
      <c r="AI33" s="222">
        <f t="shared" si="33"/>
        <v>0</v>
      </c>
      <c r="AJ33" s="222">
        <f t="shared" si="33"/>
        <v>0</v>
      </c>
      <c r="AK33" s="222">
        <f t="shared" ref="AK33:AO33" si="35">AK29+AK22</f>
        <v>0</v>
      </c>
      <c r="AL33" s="222">
        <f t="shared" si="35"/>
        <v>0</v>
      </c>
      <c r="AM33" s="222">
        <f t="shared" si="35"/>
        <v>0</v>
      </c>
      <c r="AN33" s="222">
        <f t="shared" si="35"/>
        <v>0</v>
      </c>
      <c r="AO33" s="222">
        <f t="shared" si="35"/>
        <v>0</v>
      </c>
      <c r="AP33" s="222">
        <f t="shared" ref="AP33" si="36">AP29+AP22</f>
        <v>0</v>
      </c>
    </row>
    <row r="34" spans="2:42" ht="13.5" customHeight="1" x14ac:dyDescent="0.15"/>
    <row r="35" spans="2:42" ht="14" x14ac:dyDescent="0.15">
      <c r="B35" s="38" t="s">
        <v>68</v>
      </c>
      <c r="C35" s="39"/>
      <c r="D35" s="225">
        <f>D19-D33</f>
        <v>0</v>
      </c>
      <c r="E35" s="225">
        <f t="shared" ref="E35:AK35" si="37">E19-E33</f>
        <v>0</v>
      </c>
      <c r="F35" s="225">
        <f t="shared" si="37"/>
        <v>0</v>
      </c>
      <c r="G35" s="225">
        <f t="shared" si="37"/>
        <v>0</v>
      </c>
      <c r="H35" s="225">
        <f t="shared" si="37"/>
        <v>0</v>
      </c>
      <c r="I35" s="225">
        <f t="shared" si="37"/>
        <v>0</v>
      </c>
      <c r="J35" s="225">
        <f t="shared" si="37"/>
        <v>0</v>
      </c>
      <c r="K35" s="225">
        <f t="shared" si="37"/>
        <v>0</v>
      </c>
      <c r="L35" s="225">
        <f t="shared" si="37"/>
        <v>0</v>
      </c>
      <c r="M35" s="225">
        <f t="shared" si="37"/>
        <v>0</v>
      </c>
      <c r="N35" s="225">
        <f t="shared" si="37"/>
        <v>0</v>
      </c>
      <c r="O35" s="225">
        <f t="shared" si="37"/>
        <v>0</v>
      </c>
      <c r="P35" s="225">
        <f>P19-P33</f>
        <v>0</v>
      </c>
      <c r="Q35" s="225">
        <f t="shared" si="37"/>
        <v>0</v>
      </c>
      <c r="R35" s="225">
        <f t="shared" si="37"/>
        <v>0</v>
      </c>
      <c r="S35" s="225">
        <f t="shared" si="37"/>
        <v>0</v>
      </c>
      <c r="T35" s="225">
        <f t="shared" si="37"/>
        <v>0</v>
      </c>
      <c r="U35" s="225">
        <f t="shared" si="37"/>
        <v>0</v>
      </c>
      <c r="V35" s="225">
        <f t="shared" si="37"/>
        <v>0</v>
      </c>
      <c r="W35" s="225">
        <f t="shared" si="37"/>
        <v>0</v>
      </c>
      <c r="X35" s="225">
        <f t="shared" si="37"/>
        <v>0</v>
      </c>
      <c r="Y35" s="225">
        <f t="shared" si="37"/>
        <v>0</v>
      </c>
      <c r="Z35" s="225">
        <f t="shared" si="37"/>
        <v>0</v>
      </c>
      <c r="AA35" s="225">
        <f t="shared" si="37"/>
        <v>0</v>
      </c>
      <c r="AB35" s="225">
        <f t="shared" si="37"/>
        <v>0</v>
      </c>
      <c r="AC35" s="225">
        <f t="shared" ref="AC35" si="38">AC19-AC33</f>
        <v>0</v>
      </c>
      <c r="AD35" s="225">
        <f t="shared" si="37"/>
        <v>0</v>
      </c>
      <c r="AE35" s="225">
        <f t="shared" si="37"/>
        <v>0</v>
      </c>
      <c r="AF35" s="225">
        <f t="shared" si="37"/>
        <v>0</v>
      </c>
      <c r="AG35" s="225">
        <f t="shared" si="37"/>
        <v>0</v>
      </c>
      <c r="AH35" s="225">
        <f t="shared" si="37"/>
        <v>0</v>
      </c>
      <c r="AI35" s="225">
        <f t="shared" si="37"/>
        <v>0</v>
      </c>
      <c r="AJ35" s="225">
        <f t="shared" si="37"/>
        <v>0</v>
      </c>
      <c r="AK35" s="225">
        <f t="shared" ref="AK35:AO35" si="39">AK19-AK33</f>
        <v>0</v>
      </c>
      <c r="AL35" s="225">
        <f t="shared" si="39"/>
        <v>0</v>
      </c>
      <c r="AM35" s="225">
        <f t="shared" si="39"/>
        <v>0</v>
      </c>
      <c r="AN35" s="225">
        <f t="shared" si="39"/>
        <v>0</v>
      </c>
      <c r="AO35" s="225">
        <f t="shared" si="39"/>
        <v>0</v>
      </c>
      <c r="AP35" s="225">
        <f t="shared" ref="AP35" si="40">AP19-AP33</f>
        <v>0</v>
      </c>
    </row>
    <row r="36" spans="2:42" ht="13.5" customHeight="1" x14ac:dyDescent="0.15"/>
    <row r="37" spans="2:42" ht="13.5" customHeight="1" x14ac:dyDescent="0.15"/>
    <row r="38" spans="2:42" ht="13.5" customHeight="1" x14ac:dyDescent="0.15"/>
    <row r="39" spans="2:42" ht="13.5" customHeight="1" x14ac:dyDescent="0.15"/>
    <row r="40" spans="2:42" ht="13.5" customHeight="1" x14ac:dyDescent="0.15"/>
    <row r="41" spans="2:42" ht="13.5" customHeight="1" x14ac:dyDescent="0.15"/>
    <row r="42" spans="2:42" ht="13.5" customHeight="1" x14ac:dyDescent="0.15"/>
    <row r="43" spans="2:42" ht="13.5" customHeight="1" x14ac:dyDescent="0.15"/>
    <row r="44" spans="2:42" ht="13.5" customHeight="1" x14ac:dyDescent="0.15"/>
    <row r="45" spans="2:42" ht="13.5" customHeight="1" x14ac:dyDescent="0.15"/>
    <row r="46" spans="2:42" ht="13.5" customHeight="1" x14ac:dyDescent="0.15"/>
    <row r="47" spans="2:42" ht="13.5" customHeight="1" x14ac:dyDescent="0.15"/>
    <row r="48" spans="2:42" ht="13.5" customHeight="1" x14ac:dyDescent="0.15"/>
    <row r="49" ht="13.5" customHeight="1" x14ac:dyDescent="0.15"/>
    <row r="50" ht="13.5" customHeight="1" x14ac:dyDescent="0.15"/>
    <row r="51" ht="13.5" customHeight="1" x14ac:dyDescent="0.15"/>
    <row r="52" ht="13.5" customHeight="1" x14ac:dyDescent="0.15"/>
    <row r="53" ht="13.5" customHeight="1" x14ac:dyDescent="0.15"/>
    <row r="54" ht="13.5" customHeight="1" x14ac:dyDescent="0.15"/>
    <row r="55" ht="13.5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  <row r="61" ht="13.5" customHeight="1" x14ac:dyDescent="0.15"/>
    <row r="62" ht="13.5" customHeight="1" x14ac:dyDescent="0.15"/>
    <row r="63" ht="13.5" customHeight="1" x14ac:dyDescent="0.15"/>
    <row r="6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13.5" customHeight="1" x14ac:dyDescent="0.15"/>
    <row r="124" ht="13.5" customHeight="1" x14ac:dyDescent="0.15"/>
    <row r="125" ht="13.5" customHeight="1" x14ac:dyDescent="0.15"/>
    <row r="126" ht="13.5" customHeight="1" x14ac:dyDescent="0.15"/>
    <row r="127" ht="13.5" customHeight="1" x14ac:dyDescent="0.15"/>
    <row r="128" ht="13.5" customHeight="1" x14ac:dyDescent="0.15"/>
    <row r="129" ht="13.5" customHeight="1" x14ac:dyDescent="0.15"/>
    <row r="130" ht="13.5" customHeight="1" x14ac:dyDescent="0.15"/>
    <row r="131" ht="13.5" customHeight="1" x14ac:dyDescent="0.15"/>
    <row r="132" ht="13.5" customHeight="1" x14ac:dyDescent="0.15"/>
    <row r="133" ht="13.5" customHeight="1" x14ac:dyDescent="0.15"/>
    <row r="134" ht="13.5" customHeight="1" x14ac:dyDescent="0.15"/>
    <row r="135" ht="13.5" customHeight="1" x14ac:dyDescent="0.15"/>
    <row r="136" ht="13.5" customHeight="1" x14ac:dyDescent="0.15"/>
    <row r="137" ht="13.5" customHeight="1" x14ac:dyDescent="0.15"/>
    <row r="138" ht="13.5" customHeight="1" x14ac:dyDescent="0.15"/>
    <row r="139" ht="13.5" customHeight="1" x14ac:dyDescent="0.15"/>
    <row r="140" ht="13.5" customHeight="1" x14ac:dyDescent="0.15"/>
    <row r="141" ht="13.5" customHeight="1" x14ac:dyDescent="0.15"/>
    <row r="142" ht="13.5" customHeight="1" x14ac:dyDescent="0.15"/>
    <row r="143" ht="13.5" customHeight="1" x14ac:dyDescent="0.15"/>
    <row r="144" ht="13.5" customHeight="1" x14ac:dyDescent="0.15"/>
    <row r="145" ht="13.5" customHeight="1" x14ac:dyDescent="0.15"/>
    <row r="146" ht="13.5" customHeight="1" x14ac:dyDescent="0.15"/>
    <row r="147" ht="13.5" customHeight="1" x14ac:dyDescent="0.15"/>
    <row r="148" ht="13.5" customHeight="1" x14ac:dyDescent="0.15"/>
    <row r="149" ht="13.5" customHeight="1" x14ac:dyDescent="0.15"/>
    <row r="150" ht="13.5" customHeight="1" x14ac:dyDescent="0.15"/>
    <row r="151" ht="13.5" customHeight="1" x14ac:dyDescent="0.15"/>
    <row r="152" ht="13.5" customHeight="1" x14ac:dyDescent="0.15"/>
    <row r="153" ht="13.5" customHeight="1" x14ac:dyDescent="0.15"/>
    <row r="154" ht="13.5" customHeight="1" x14ac:dyDescent="0.15"/>
    <row r="155" ht="13.5" customHeight="1" x14ac:dyDescent="0.15"/>
    <row r="156" ht="13.5" customHeight="1" x14ac:dyDescent="0.15"/>
    <row r="157" ht="13.5" customHeight="1" x14ac:dyDescent="0.15"/>
    <row r="158" ht="13.5" customHeight="1" x14ac:dyDescent="0.15"/>
    <row r="159" ht="13.5" customHeight="1" x14ac:dyDescent="0.15"/>
    <row r="160" ht="13.5" customHeight="1" x14ac:dyDescent="0.15"/>
    <row r="161" ht="13.5" customHeight="1" x14ac:dyDescent="0.15"/>
    <row r="162" ht="13.5" customHeight="1" x14ac:dyDescent="0.15"/>
    <row r="163" ht="13.5" customHeight="1" x14ac:dyDescent="0.15"/>
    <row r="164" ht="13.5" customHeight="1" x14ac:dyDescent="0.15"/>
    <row r="165" ht="13.5" customHeight="1" x14ac:dyDescent="0.15"/>
    <row r="166" ht="13.5" customHeight="1" x14ac:dyDescent="0.15"/>
    <row r="167" ht="13.5" customHeight="1" x14ac:dyDescent="0.15"/>
    <row r="168" ht="13.5" customHeight="1" x14ac:dyDescent="0.15"/>
    <row r="169" ht="13.5" customHeight="1" x14ac:dyDescent="0.15"/>
    <row r="170" ht="13.5" customHeight="1" x14ac:dyDescent="0.15"/>
    <row r="171" ht="13.5" customHeight="1" x14ac:dyDescent="0.15"/>
    <row r="172" ht="13.5" customHeight="1" x14ac:dyDescent="0.15"/>
    <row r="173" ht="13.5" customHeight="1" x14ac:dyDescent="0.15"/>
    <row r="174" ht="13.5" customHeight="1" x14ac:dyDescent="0.15"/>
    <row r="175" ht="13.5" customHeight="1" x14ac:dyDescent="0.15"/>
    <row r="176" ht="13.5" customHeight="1" x14ac:dyDescent="0.15"/>
    <row r="177" ht="13.5" customHeight="1" x14ac:dyDescent="0.15"/>
    <row r="178" ht="13.5" customHeight="1" x14ac:dyDescent="0.15"/>
    <row r="179" ht="13.5" customHeight="1" x14ac:dyDescent="0.15"/>
    <row r="180" ht="13.5" customHeight="1" x14ac:dyDescent="0.15"/>
    <row r="181" ht="13.5" customHeight="1" x14ac:dyDescent="0.15"/>
    <row r="182" ht="13.5" customHeight="1" x14ac:dyDescent="0.15"/>
    <row r="183" ht="13.5" customHeight="1" x14ac:dyDescent="0.15"/>
    <row r="184" ht="13.5" customHeight="1" x14ac:dyDescent="0.15"/>
    <row r="185" ht="13.5" customHeight="1" x14ac:dyDescent="0.15"/>
    <row r="186" ht="13.5" customHeight="1" x14ac:dyDescent="0.15"/>
    <row r="187" ht="13.5" customHeight="1" x14ac:dyDescent="0.15"/>
    <row r="188" ht="13.5" customHeight="1" x14ac:dyDescent="0.15"/>
    <row r="189" ht="13.5" customHeight="1" x14ac:dyDescent="0.15"/>
    <row r="190" ht="13.5" customHeight="1" x14ac:dyDescent="0.15"/>
    <row r="191" ht="13.5" customHeight="1" x14ac:dyDescent="0.15"/>
    <row r="192" ht="13.5" customHeight="1" x14ac:dyDescent="0.15"/>
    <row r="193" ht="13.5" customHeight="1" x14ac:dyDescent="0.15"/>
    <row r="194" ht="13.5" customHeight="1" x14ac:dyDescent="0.15"/>
    <row r="195" ht="13.5" customHeight="1" x14ac:dyDescent="0.15"/>
    <row r="196" ht="13.5" customHeight="1" x14ac:dyDescent="0.15"/>
    <row r="197" ht="13.5" customHeight="1" x14ac:dyDescent="0.15"/>
    <row r="198" ht="13.5" customHeight="1" x14ac:dyDescent="0.15"/>
    <row r="199" ht="13.5" customHeight="1" x14ac:dyDescent="0.15"/>
    <row r="200" ht="13.5" customHeight="1" x14ac:dyDescent="0.15"/>
    <row r="201" ht="13.5" customHeight="1" x14ac:dyDescent="0.15"/>
    <row r="202" ht="13.5" customHeight="1" x14ac:dyDescent="0.15"/>
    <row r="203" ht="13.5" customHeight="1" x14ac:dyDescent="0.15"/>
    <row r="204" ht="13.5" customHeight="1" x14ac:dyDescent="0.15"/>
    <row r="205" ht="13.5" customHeight="1" x14ac:dyDescent="0.15"/>
    <row r="206" ht="13.5" customHeight="1" x14ac:dyDescent="0.15"/>
    <row r="207" ht="13.5" customHeight="1" x14ac:dyDescent="0.15"/>
    <row r="208" ht="13.5" customHeight="1" x14ac:dyDescent="0.15"/>
    <row r="209" ht="13.5" customHeight="1" x14ac:dyDescent="0.15"/>
    <row r="210" ht="13.5" customHeight="1" x14ac:dyDescent="0.15"/>
    <row r="211" ht="13.5" customHeight="1" x14ac:dyDescent="0.15"/>
    <row r="212" ht="13.5" customHeight="1" x14ac:dyDescent="0.15"/>
    <row r="213" ht="13.5" customHeight="1" x14ac:dyDescent="0.15"/>
    <row r="214" ht="13.5" customHeight="1" x14ac:dyDescent="0.15"/>
    <row r="215" ht="13.5" customHeight="1" x14ac:dyDescent="0.15"/>
    <row r="216" ht="13.5" customHeight="1" x14ac:dyDescent="0.15"/>
    <row r="217" ht="13.5" customHeight="1" x14ac:dyDescent="0.15"/>
    <row r="218" ht="13.5" customHeight="1" x14ac:dyDescent="0.15"/>
    <row r="219" ht="13.5" customHeight="1" x14ac:dyDescent="0.15"/>
    <row r="220" ht="13.5" customHeight="1" x14ac:dyDescent="0.15"/>
    <row r="221" ht="13.5" customHeight="1" x14ac:dyDescent="0.15"/>
    <row r="222" ht="13.5" customHeight="1" x14ac:dyDescent="0.15"/>
    <row r="223" ht="13.5" customHeight="1" x14ac:dyDescent="0.15"/>
    <row r="224" ht="13.5" customHeight="1" x14ac:dyDescent="0.15"/>
    <row r="225" ht="13.5" customHeight="1" x14ac:dyDescent="0.15"/>
    <row r="226" ht="13.5" customHeight="1" x14ac:dyDescent="0.15"/>
    <row r="227" ht="13.5" customHeight="1" x14ac:dyDescent="0.15"/>
    <row r="228" ht="13.5" customHeight="1" x14ac:dyDescent="0.15"/>
    <row r="229" ht="13.5" customHeight="1" x14ac:dyDescent="0.15"/>
    <row r="230" ht="13.5" customHeight="1" x14ac:dyDescent="0.15"/>
    <row r="231" ht="13.5" customHeight="1" x14ac:dyDescent="0.15"/>
    <row r="232" ht="13.5" customHeight="1" x14ac:dyDescent="0.15"/>
    <row r="233" ht="13.5" customHeight="1" x14ac:dyDescent="0.15"/>
    <row r="234" ht="13.5" customHeight="1" x14ac:dyDescent="0.15"/>
    <row r="235" ht="13.5" customHeight="1" x14ac:dyDescent="0.15"/>
    <row r="236" ht="13.5" customHeight="1" x14ac:dyDescent="0.15"/>
    <row r="237" ht="13.5" customHeight="1" x14ac:dyDescent="0.15"/>
    <row r="238" ht="13.5" customHeight="1" x14ac:dyDescent="0.15"/>
    <row r="239" ht="13.5" customHeight="1" x14ac:dyDescent="0.15"/>
    <row r="240" ht="13.5" customHeight="1" x14ac:dyDescent="0.15"/>
    <row r="241" ht="13.5" customHeight="1" x14ac:dyDescent="0.15"/>
    <row r="242" ht="13.5" customHeight="1" x14ac:dyDescent="0.15"/>
    <row r="243" ht="13.5" customHeight="1" x14ac:dyDescent="0.15"/>
    <row r="244" ht="13.5" customHeight="1" x14ac:dyDescent="0.15"/>
    <row r="245" ht="13.5" customHeight="1" x14ac:dyDescent="0.15"/>
    <row r="246" ht="13.5" customHeight="1" x14ac:dyDescent="0.15"/>
    <row r="247" ht="13.5" customHeight="1" x14ac:dyDescent="0.15"/>
    <row r="248" ht="13.5" customHeight="1" x14ac:dyDescent="0.15"/>
    <row r="249" ht="13.5" customHeight="1" x14ac:dyDescent="0.15"/>
    <row r="250" ht="13.5" customHeight="1" x14ac:dyDescent="0.15"/>
    <row r="251" ht="13.5" customHeight="1" x14ac:dyDescent="0.15"/>
    <row r="252" ht="13.5" customHeight="1" x14ac:dyDescent="0.15"/>
    <row r="253" ht="13.5" customHeight="1" x14ac:dyDescent="0.15"/>
    <row r="254" ht="13.5" customHeight="1" x14ac:dyDescent="0.15"/>
    <row r="255" ht="13.5" customHeight="1" x14ac:dyDescent="0.15"/>
    <row r="256" ht="13.5" customHeight="1" x14ac:dyDescent="0.15"/>
    <row r="257" ht="13.5" customHeight="1" x14ac:dyDescent="0.15"/>
    <row r="258" ht="13.5" customHeight="1" x14ac:dyDescent="0.15"/>
    <row r="259" ht="13.5" customHeight="1" x14ac:dyDescent="0.15"/>
    <row r="260" ht="13.5" customHeight="1" x14ac:dyDescent="0.15"/>
    <row r="261" ht="13.5" customHeight="1" x14ac:dyDescent="0.15"/>
    <row r="262" ht="13.5" customHeight="1" x14ac:dyDescent="0.15"/>
    <row r="263" ht="13.5" customHeight="1" x14ac:dyDescent="0.15"/>
    <row r="264" ht="13.5" customHeight="1" x14ac:dyDescent="0.15"/>
    <row r="265" ht="13.5" customHeight="1" x14ac:dyDescent="0.15"/>
    <row r="266" ht="13.5" customHeight="1" x14ac:dyDescent="0.15"/>
    <row r="267" ht="13.5" customHeight="1" x14ac:dyDescent="0.15"/>
    <row r="268" ht="13.5" customHeight="1" x14ac:dyDescent="0.15"/>
    <row r="269" ht="13.5" customHeight="1" x14ac:dyDescent="0.15"/>
    <row r="270" ht="13.5" customHeight="1" x14ac:dyDescent="0.15"/>
    <row r="271" ht="13.5" customHeight="1" x14ac:dyDescent="0.15"/>
    <row r="272" ht="13.5" customHeight="1" x14ac:dyDescent="0.15"/>
    <row r="273" ht="13.5" customHeight="1" x14ac:dyDescent="0.15"/>
    <row r="274" ht="13.5" customHeight="1" x14ac:dyDescent="0.15"/>
    <row r="275" ht="13.5" customHeight="1" x14ac:dyDescent="0.15"/>
    <row r="276" ht="13.5" customHeight="1" x14ac:dyDescent="0.15"/>
    <row r="277" ht="13.5" customHeight="1" x14ac:dyDescent="0.15"/>
    <row r="278" ht="13.5" customHeight="1" x14ac:dyDescent="0.15"/>
    <row r="279" ht="13.5" customHeight="1" x14ac:dyDescent="0.15"/>
    <row r="280" ht="13.5" customHeight="1" x14ac:dyDescent="0.15"/>
    <row r="281" ht="13.5" customHeight="1" x14ac:dyDescent="0.15"/>
    <row r="282" ht="13.5" customHeight="1" x14ac:dyDescent="0.15"/>
    <row r="283" ht="13.5" customHeight="1" x14ac:dyDescent="0.15"/>
    <row r="284" ht="13.5" customHeight="1" x14ac:dyDescent="0.15"/>
    <row r="285" ht="13.5" customHeight="1" x14ac:dyDescent="0.15"/>
    <row r="286" ht="13.5" customHeight="1" x14ac:dyDescent="0.15"/>
    <row r="287" ht="13.5" customHeight="1" x14ac:dyDescent="0.15"/>
    <row r="288" ht="13.5" customHeight="1" x14ac:dyDescent="0.15"/>
    <row r="289" ht="13.5" customHeight="1" x14ac:dyDescent="0.15"/>
    <row r="290" ht="13.5" customHeight="1" x14ac:dyDescent="0.15"/>
    <row r="291" ht="13.5" customHeight="1" x14ac:dyDescent="0.15"/>
    <row r="292" ht="13.5" customHeight="1" x14ac:dyDescent="0.15"/>
    <row r="293" ht="13.5" customHeight="1" x14ac:dyDescent="0.15"/>
    <row r="294" ht="13.5" customHeight="1" x14ac:dyDescent="0.15"/>
    <row r="295" ht="13.5" customHeight="1" x14ac:dyDescent="0.15"/>
    <row r="296" ht="13.5" customHeight="1" x14ac:dyDescent="0.15"/>
    <row r="297" ht="13.5" customHeight="1" x14ac:dyDescent="0.15"/>
    <row r="298" ht="13.5" customHeight="1" x14ac:dyDescent="0.15"/>
    <row r="299" ht="13.5" customHeight="1" x14ac:dyDescent="0.15"/>
    <row r="300" ht="13.5" customHeight="1" x14ac:dyDescent="0.15"/>
    <row r="301" ht="13.5" customHeight="1" x14ac:dyDescent="0.15"/>
    <row r="302" ht="13.5" customHeight="1" x14ac:dyDescent="0.15"/>
    <row r="303" ht="13.5" customHeight="1" x14ac:dyDescent="0.15"/>
    <row r="304" ht="13.5" customHeight="1" x14ac:dyDescent="0.15"/>
    <row r="305" ht="13.5" customHeight="1" x14ac:dyDescent="0.15"/>
    <row r="306" ht="13.5" customHeight="1" x14ac:dyDescent="0.15"/>
    <row r="307" ht="13.5" customHeight="1" x14ac:dyDescent="0.15"/>
    <row r="308" ht="13.5" customHeight="1" x14ac:dyDescent="0.15"/>
    <row r="309" ht="13.5" customHeight="1" x14ac:dyDescent="0.15"/>
    <row r="310" ht="13.5" customHeight="1" x14ac:dyDescent="0.15"/>
    <row r="311" ht="13.5" customHeight="1" x14ac:dyDescent="0.15"/>
    <row r="312" ht="13.5" customHeight="1" x14ac:dyDescent="0.15"/>
    <row r="313" ht="13.5" customHeight="1" x14ac:dyDescent="0.15"/>
    <row r="314" ht="13.5" customHeight="1" x14ac:dyDescent="0.15"/>
    <row r="315" ht="13.5" customHeight="1" x14ac:dyDescent="0.15"/>
    <row r="316" ht="13.5" customHeight="1" x14ac:dyDescent="0.15"/>
    <row r="317" ht="13.5" customHeight="1" x14ac:dyDescent="0.15"/>
    <row r="318" ht="13.5" customHeight="1" x14ac:dyDescent="0.15"/>
    <row r="319" ht="13.5" customHeight="1" x14ac:dyDescent="0.15"/>
    <row r="320" ht="13.5" customHeight="1" x14ac:dyDescent="0.15"/>
    <row r="321" ht="13.5" customHeight="1" x14ac:dyDescent="0.15"/>
    <row r="322" ht="13.5" customHeight="1" x14ac:dyDescent="0.15"/>
    <row r="323" ht="13.5" customHeight="1" x14ac:dyDescent="0.15"/>
    <row r="324" ht="13.5" customHeight="1" x14ac:dyDescent="0.15"/>
    <row r="325" ht="13.5" customHeight="1" x14ac:dyDescent="0.15"/>
    <row r="326" ht="13.5" customHeight="1" x14ac:dyDescent="0.15"/>
    <row r="327" ht="13.5" customHeight="1" x14ac:dyDescent="0.15"/>
    <row r="328" ht="13.5" customHeight="1" x14ac:dyDescent="0.15"/>
    <row r="329" ht="13.5" customHeight="1" x14ac:dyDescent="0.15"/>
    <row r="330" ht="13.5" customHeight="1" x14ac:dyDescent="0.15"/>
    <row r="331" ht="13.5" customHeight="1" x14ac:dyDescent="0.15"/>
    <row r="332" ht="13.5" customHeight="1" x14ac:dyDescent="0.15"/>
    <row r="333" ht="13.5" customHeight="1" x14ac:dyDescent="0.15"/>
    <row r="334" ht="13.5" customHeight="1" x14ac:dyDescent="0.15"/>
    <row r="335" ht="13.5" customHeight="1" x14ac:dyDescent="0.15"/>
    <row r="336" ht="13.5" customHeight="1" x14ac:dyDescent="0.15"/>
    <row r="337" ht="13.5" customHeight="1" x14ac:dyDescent="0.15"/>
    <row r="338" ht="13.5" customHeight="1" x14ac:dyDescent="0.15"/>
    <row r="339" ht="13.5" customHeight="1" x14ac:dyDescent="0.15"/>
    <row r="340" ht="13.5" customHeight="1" x14ac:dyDescent="0.15"/>
    <row r="341" ht="13.5" customHeight="1" x14ac:dyDescent="0.15"/>
    <row r="342" ht="13.5" customHeight="1" x14ac:dyDescent="0.15"/>
    <row r="343" ht="13.5" customHeight="1" x14ac:dyDescent="0.15"/>
    <row r="344" ht="13.5" customHeight="1" x14ac:dyDescent="0.15"/>
    <row r="345" ht="13.5" customHeight="1" x14ac:dyDescent="0.15"/>
    <row r="346" ht="13.5" customHeight="1" x14ac:dyDescent="0.15"/>
    <row r="347" ht="13.5" customHeight="1" x14ac:dyDescent="0.15"/>
    <row r="348" ht="13.5" customHeight="1" x14ac:dyDescent="0.15"/>
    <row r="349" ht="13.5" customHeight="1" x14ac:dyDescent="0.15"/>
    <row r="350" ht="13.5" customHeight="1" x14ac:dyDescent="0.15"/>
    <row r="351" ht="13.5" customHeight="1" x14ac:dyDescent="0.15"/>
    <row r="352" ht="13.5" customHeight="1" x14ac:dyDescent="0.15"/>
    <row r="353" ht="13.5" customHeight="1" x14ac:dyDescent="0.15"/>
    <row r="354" ht="13.5" customHeight="1" x14ac:dyDescent="0.15"/>
    <row r="355" ht="13.5" customHeight="1" x14ac:dyDescent="0.15"/>
    <row r="356" ht="13.5" customHeight="1" x14ac:dyDescent="0.15"/>
    <row r="357" ht="13.5" customHeight="1" x14ac:dyDescent="0.15"/>
    <row r="358" ht="13.5" customHeight="1" x14ac:dyDescent="0.15"/>
    <row r="359" ht="13.5" customHeight="1" x14ac:dyDescent="0.15"/>
    <row r="360" ht="13.5" customHeight="1" x14ac:dyDescent="0.15"/>
    <row r="361" ht="13.5" customHeight="1" x14ac:dyDescent="0.15"/>
    <row r="362" ht="13.5" customHeight="1" x14ac:dyDescent="0.15"/>
    <row r="363" ht="13.5" customHeight="1" x14ac:dyDescent="0.15"/>
    <row r="364" ht="13.5" customHeight="1" x14ac:dyDescent="0.15"/>
    <row r="365" ht="13.5" customHeight="1" x14ac:dyDescent="0.15"/>
    <row r="366" ht="13.5" customHeight="1" x14ac:dyDescent="0.15"/>
    <row r="367" ht="13.5" customHeight="1" x14ac:dyDescent="0.15"/>
    <row r="368" ht="13.5" customHeight="1" x14ac:dyDescent="0.15"/>
    <row r="369" ht="13.5" customHeight="1" x14ac:dyDescent="0.15"/>
    <row r="370" ht="13.5" customHeight="1" x14ac:dyDescent="0.15"/>
    <row r="371" ht="13.5" customHeight="1" x14ac:dyDescent="0.15"/>
    <row r="372" ht="13.5" customHeight="1" x14ac:dyDescent="0.15"/>
    <row r="373" ht="13.5" customHeight="1" x14ac:dyDescent="0.15"/>
    <row r="374" ht="13.5" customHeight="1" x14ac:dyDescent="0.15"/>
    <row r="375" ht="13.5" customHeight="1" x14ac:dyDescent="0.15"/>
    <row r="376" ht="13.5" customHeight="1" x14ac:dyDescent="0.15"/>
    <row r="377" ht="13.5" customHeight="1" x14ac:dyDescent="0.15"/>
    <row r="378" ht="13.5" customHeight="1" x14ac:dyDescent="0.15"/>
    <row r="379" ht="13.5" customHeight="1" x14ac:dyDescent="0.15"/>
    <row r="380" ht="13.5" customHeight="1" x14ac:dyDescent="0.15"/>
    <row r="381" ht="13.5" customHeight="1" x14ac:dyDescent="0.15"/>
    <row r="382" ht="13.5" customHeight="1" x14ac:dyDescent="0.15"/>
    <row r="383" ht="13.5" customHeight="1" x14ac:dyDescent="0.15"/>
    <row r="384" ht="13.5" customHeight="1" x14ac:dyDescent="0.15"/>
    <row r="385" ht="13.5" customHeight="1" x14ac:dyDescent="0.15"/>
    <row r="386" ht="13.5" customHeight="1" x14ac:dyDescent="0.15"/>
    <row r="387" ht="13.5" customHeight="1" x14ac:dyDescent="0.15"/>
    <row r="388" ht="13.5" customHeight="1" x14ac:dyDescent="0.15"/>
    <row r="389" ht="13.5" customHeight="1" x14ac:dyDescent="0.15"/>
    <row r="390" ht="13.5" customHeight="1" x14ac:dyDescent="0.15"/>
    <row r="391" ht="13.5" customHeight="1" x14ac:dyDescent="0.15"/>
    <row r="392" ht="13.5" customHeight="1" x14ac:dyDescent="0.15"/>
    <row r="393" ht="13.5" customHeight="1" x14ac:dyDescent="0.15"/>
    <row r="394" ht="13.5" customHeight="1" x14ac:dyDescent="0.15"/>
    <row r="395" ht="13.5" customHeight="1" x14ac:dyDescent="0.15"/>
    <row r="396" ht="13.5" customHeight="1" x14ac:dyDescent="0.15"/>
    <row r="397" ht="13.5" customHeight="1" x14ac:dyDescent="0.15"/>
    <row r="398" ht="13.5" customHeight="1" x14ac:dyDescent="0.15"/>
    <row r="399" ht="13.5" customHeight="1" x14ac:dyDescent="0.15"/>
    <row r="400" ht="13.5" customHeight="1" x14ac:dyDescent="0.15"/>
    <row r="401" ht="13.5" customHeight="1" x14ac:dyDescent="0.15"/>
    <row r="402" ht="13.5" customHeight="1" x14ac:dyDescent="0.15"/>
    <row r="403" ht="13.5" customHeight="1" x14ac:dyDescent="0.15"/>
    <row r="404" ht="13.5" customHeight="1" x14ac:dyDescent="0.15"/>
    <row r="405" ht="13.5" customHeight="1" x14ac:dyDescent="0.15"/>
    <row r="406" ht="13.5" customHeight="1" x14ac:dyDescent="0.15"/>
    <row r="407" ht="13.5" customHeight="1" x14ac:dyDescent="0.15"/>
    <row r="408" ht="13.5" customHeight="1" x14ac:dyDescent="0.15"/>
    <row r="409" ht="13.5" customHeight="1" x14ac:dyDescent="0.15"/>
    <row r="410" ht="13.5" customHeight="1" x14ac:dyDescent="0.15"/>
    <row r="411" ht="13.5" customHeight="1" x14ac:dyDescent="0.15"/>
    <row r="412" ht="13.5" customHeight="1" x14ac:dyDescent="0.15"/>
    <row r="413" ht="13.5" customHeight="1" x14ac:dyDescent="0.15"/>
    <row r="414" ht="13.5" customHeight="1" x14ac:dyDescent="0.15"/>
    <row r="415" ht="13.5" customHeight="1" x14ac:dyDescent="0.15"/>
    <row r="416" ht="13.5" customHeight="1" x14ac:dyDescent="0.15"/>
    <row r="417" ht="13.5" customHeight="1" x14ac:dyDescent="0.15"/>
    <row r="418" ht="13.5" customHeight="1" x14ac:dyDescent="0.15"/>
    <row r="419" ht="13.5" customHeight="1" x14ac:dyDescent="0.15"/>
    <row r="420" ht="13.5" customHeight="1" x14ac:dyDescent="0.15"/>
    <row r="421" ht="13.5" customHeight="1" x14ac:dyDescent="0.15"/>
    <row r="422" ht="13.5" customHeight="1" x14ac:dyDescent="0.15"/>
    <row r="423" ht="13.5" customHeight="1" x14ac:dyDescent="0.15"/>
    <row r="424" ht="13.5" customHeight="1" x14ac:dyDescent="0.15"/>
    <row r="425" ht="13.5" customHeight="1" x14ac:dyDescent="0.15"/>
    <row r="426" ht="13.5" customHeight="1" x14ac:dyDescent="0.15"/>
    <row r="427" ht="13.5" customHeight="1" x14ac:dyDescent="0.15"/>
    <row r="428" ht="13.5" customHeight="1" x14ac:dyDescent="0.15"/>
    <row r="429" ht="13.5" customHeight="1" x14ac:dyDescent="0.15"/>
    <row r="430" ht="13.5" customHeight="1" x14ac:dyDescent="0.15"/>
    <row r="431" ht="13.5" customHeight="1" x14ac:dyDescent="0.15"/>
    <row r="432" ht="13.5" customHeight="1" x14ac:dyDescent="0.15"/>
    <row r="433" ht="13.5" customHeight="1" x14ac:dyDescent="0.15"/>
    <row r="434" ht="13.5" customHeight="1" x14ac:dyDescent="0.15"/>
    <row r="435" ht="13.5" customHeight="1" x14ac:dyDescent="0.15"/>
    <row r="436" ht="13.5" customHeight="1" x14ac:dyDescent="0.15"/>
    <row r="437" ht="13.5" customHeight="1" x14ac:dyDescent="0.15"/>
    <row r="438" ht="13.5" customHeight="1" x14ac:dyDescent="0.15"/>
    <row r="439" ht="13.5" customHeight="1" x14ac:dyDescent="0.15"/>
    <row r="440" ht="13.5" customHeight="1" x14ac:dyDescent="0.15"/>
    <row r="441" ht="13.5" customHeight="1" x14ac:dyDescent="0.15"/>
    <row r="442" ht="13.5" customHeight="1" x14ac:dyDescent="0.15"/>
    <row r="443" ht="13.5" customHeight="1" x14ac:dyDescent="0.15"/>
    <row r="444" ht="13.5" customHeight="1" x14ac:dyDescent="0.15"/>
    <row r="445" ht="13.5" customHeight="1" x14ac:dyDescent="0.15"/>
    <row r="446" ht="13.5" customHeight="1" x14ac:dyDescent="0.15"/>
    <row r="447" ht="13.5" customHeight="1" x14ac:dyDescent="0.15"/>
    <row r="448" ht="13.5" customHeight="1" x14ac:dyDescent="0.15"/>
    <row r="449" ht="13.5" customHeight="1" x14ac:dyDescent="0.15"/>
    <row r="450" ht="13.5" customHeight="1" x14ac:dyDescent="0.15"/>
    <row r="451" ht="13.5" customHeight="1" x14ac:dyDescent="0.15"/>
    <row r="452" ht="13.5" customHeight="1" x14ac:dyDescent="0.15"/>
    <row r="453" ht="13.5" customHeight="1" x14ac:dyDescent="0.15"/>
    <row r="454" ht="13.5" customHeight="1" x14ac:dyDescent="0.15"/>
    <row r="455" ht="13.5" customHeight="1" x14ac:dyDescent="0.15"/>
    <row r="456" ht="13.5" customHeight="1" x14ac:dyDescent="0.15"/>
    <row r="457" ht="13.5" customHeight="1" x14ac:dyDescent="0.15"/>
    <row r="458" ht="13.5" customHeight="1" x14ac:dyDescent="0.15"/>
    <row r="459" ht="13.5" customHeight="1" x14ac:dyDescent="0.15"/>
    <row r="460" ht="13.5" customHeight="1" x14ac:dyDescent="0.15"/>
    <row r="461" ht="13.5" customHeight="1" x14ac:dyDescent="0.15"/>
    <row r="462" ht="13.5" customHeight="1" x14ac:dyDescent="0.15"/>
    <row r="463" ht="13.5" customHeight="1" x14ac:dyDescent="0.15"/>
    <row r="464" ht="13.5" customHeight="1" x14ac:dyDescent="0.15"/>
    <row r="465" ht="13.5" customHeight="1" x14ac:dyDescent="0.15"/>
    <row r="466" ht="13.5" customHeight="1" x14ac:dyDescent="0.15"/>
    <row r="467" ht="13.5" customHeight="1" x14ac:dyDescent="0.15"/>
    <row r="468" ht="13.5" customHeight="1" x14ac:dyDescent="0.15"/>
    <row r="469" ht="13.5" customHeight="1" x14ac:dyDescent="0.15"/>
    <row r="470" ht="13.5" customHeight="1" x14ac:dyDescent="0.15"/>
    <row r="471" ht="13.5" customHeight="1" x14ac:dyDescent="0.15"/>
    <row r="472" ht="13.5" customHeight="1" x14ac:dyDescent="0.15"/>
    <row r="473" ht="13.5" customHeight="1" x14ac:dyDescent="0.15"/>
    <row r="474" ht="13.5" customHeight="1" x14ac:dyDescent="0.15"/>
    <row r="475" ht="13.5" customHeight="1" x14ac:dyDescent="0.15"/>
    <row r="476" ht="13.5" customHeight="1" x14ac:dyDescent="0.15"/>
    <row r="477" ht="13.5" customHeight="1" x14ac:dyDescent="0.15"/>
    <row r="478" ht="13.5" customHeight="1" x14ac:dyDescent="0.15"/>
    <row r="479" ht="13.5" customHeight="1" x14ac:dyDescent="0.15"/>
    <row r="480" ht="13.5" customHeight="1" x14ac:dyDescent="0.15"/>
    <row r="481" ht="13.5" customHeight="1" x14ac:dyDescent="0.15"/>
    <row r="482" ht="13.5" customHeight="1" x14ac:dyDescent="0.15"/>
    <row r="483" ht="13.5" customHeight="1" x14ac:dyDescent="0.15"/>
    <row r="484" ht="13.5" customHeight="1" x14ac:dyDescent="0.15"/>
    <row r="485" ht="13.5" customHeight="1" x14ac:dyDescent="0.15"/>
    <row r="486" ht="13.5" customHeight="1" x14ac:dyDescent="0.15"/>
    <row r="487" ht="13.5" customHeight="1" x14ac:dyDescent="0.15"/>
    <row r="488" ht="13.5" customHeight="1" x14ac:dyDescent="0.15"/>
    <row r="489" ht="13.5" customHeight="1" x14ac:dyDescent="0.15"/>
    <row r="490" ht="13.5" customHeight="1" x14ac:dyDescent="0.15"/>
    <row r="491" ht="13.5" customHeight="1" x14ac:dyDescent="0.15"/>
    <row r="492" ht="13.5" customHeight="1" x14ac:dyDescent="0.15"/>
    <row r="493" ht="13.5" customHeight="1" x14ac:dyDescent="0.15"/>
    <row r="494" ht="13.5" customHeight="1" x14ac:dyDescent="0.15"/>
    <row r="495" ht="13.5" customHeight="1" x14ac:dyDescent="0.15"/>
    <row r="496" ht="13.5" customHeight="1" x14ac:dyDescent="0.15"/>
    <row r="497" ht="13.5" customHeight="1" x14ac:dyDescent="0.15"/>
    <row r="498" ht="13.5" customHeight="1" x14ac:dyDescent="0.15"/>
    <row r="499" ht="13.5" customHeight="1" x14ac:dyDescent="0.15"/>
    <row r="500" ht="13.5" customHeight="1" x14ac:dyDescent="0.15"/>
    <row r="501" ht="13.5" customHeight="1" x14ac:dyDescent="0.15"/>
    <row r="502" ht="13.5" customHeight="1" x14ac:dyDescent="0.15"/>
    <row r="503" ht="13.5" customHeight="1" x14ac:dyDescent="0.15"/>
    <row r="504" ht="13.5" customHeight="1" x14ac:dyDescent="0.15"/>
    <row r="505" ht="13.5" customHeight="1" x14ac:dyDescent="0.15"/>
    <row r="506" ht="13.5" customHeight="1" x14ac:dyDescent="0.15"/>
    <row r="507" ht="13.5" customHeight="1" x14ac:dyDescent="0.15"/>
    <row r="508" ht="13.5" customHeight="1" x14ac:dyDescent="0.15"/>
    <row r="509" ht="13.5" customHeight="1" x14ac:dyDescent="0.15"/>
    <row r="510" ht="13.5" customHeight="1" x14ac:dyDescent="0.15"/>
    <row r="511" ht="13.5" customHeight="1" x14ac:dyDescent="0.15"/>
    <row r="512" ht="13.5" customHeight="1" x14ac:dyDescent="0.15"/>
    <row r="513" ht="13.5" customHeight="1" x14ac:dyDescent="0.15"/>
    <row r="514" ht="13.5" customHeight="1" x14ac:dyDescent="0.15"/>
    <row r="515" ht="13.5" customHeight="1" x14ac:dyDescent="0.15"/>
    <row r="516" ht="13.5" customHeight="1" x14ac:dyDescent="0.15"/>
    <row r="517" ht="13.5" customHeight="1" x14ac:dyDescent="0.15"/>
    <row r="518" ht="13.5" customHeight="1" x14ac:dyDescent="0.15"/>
    <row r="519" ht="13.5" customHeight="1" x14ac:dyDescent="0.15"/>
    <row r="520" ht="13.5" customHeight="1" x14ac:dyDescent="0.15"/>
    <row r="521" ht="13.5" customHeight="1" x14ac:dyDescent="0.15"/>
    <row r="522" ht="13.5" customHeight="1" x14ac:dyDescent="0.15"/>
    <row r="523" ht="13.5" customHeight="1" x14ac:dyDescent="0.15"/>
    <row r="524" ht="13.5" customHeight="1" x14ac:dyDescent="0.15"/>
    <row r="525" ht="13.5" customHeight="1" x14ac:dyDescent="0.15"/>
    <row r="526" ht="13.5" customHeight="1" x14ac:dyDescent="0.15"/>
    <row r="527" ht="13.5" customHeight="1" x14ac:dyDescent="0.15"/>
    <row r="528" ht="13.5" customHeight="1" x14ac:dyDescent="0.15"/>
    <row r="529" ht="13.5" customHeight="1" x14ac:dyDescent="0.15"/>
    <row r="530" ht="13.5" customHeight="1" x14ac:dyDescent="0.15"/>
    <row r="531" ht="13.5" customHeight="1" x14ac:dyDescent="0.15"/>
    <row r="532" ht="13.5" customHeight="1" x14ac:dyDescent="0.15"/>
    <row r="533" ht="13.5" customHeight="1" x14ac:dyDescent="0.15"/>
    <row r="534" ht="13.5" customHeight="1" x14ac:dyDescent="0.15"/>
    <row r="535" ht="13.5" customHeight="1" x14ac:dyDescent="0.15"/>
    <row r="536" ht="13.5" customHeight="1" x14ac:dyDescent="0.15"/>
    <row r="537" ht="13.5" customHeight="1" x14ac:dyDescent="0.15"/>
    <row r="538" ht="13.5" customHeight="1" x14ac:dyDescent="0.15"/>
    <row r="539" ht="13.5" customHeight="1" x14ac:dyDescent="0.15"/>
    <row r="540" ht="13.5" customHeight="1" x14ac:dyDescent="0.15"/>
    <row r="541" ht="13.5" customHeight="1" x14ac:dyDescent="0.15"/>
    <row r="542" ht="13.5" customHeight="1" x14ac:dyDescent="0.15"/>
    <row r="543" ht="13.5" customHeight="1" x14ac:dyDescent="0.15"/>
    <row r="544" ht="13.5" customHeight="1" x14ac:dyDescent="0.15"/>
    <row r="545" ht="13.5" customHeight="1" x14ac:dyDescent="0.15"/>
    <row r="546" ht="13.5" customHeight="1" x14ac:dyDescent="0.15"/>
    <row r="547" ht="13.5" customHeight="1" x14ac:dyDescent="0.15"/>
    <row r="548" ht="13.5" customHeight="1" x14ac:dyDescent="0.15"/>
    <row r="549" ht="13.5" customHeight="1" x14ac:dyDescent="0.15"/>
    <row r="550" ht="13.5" customHeight="1" x14ac:dyDescent="0.15"/>
    <row r="551" ht="13.5" customHeight="1" x14ac:dyDescent="0.15"/>
    <row r="552" ht="13.5" customHeight="1" x14ac:dyDescent="0.15"/>
    <row r="553" ht="13.5" customHeight="1" x14ac:dyDescent="0.15"/>
    <row r="554" ht="13.5" customHeight="1" x14ac:dyDescent="0.15"/>
    <row r="555" ht="13.5" customHeight="1" x14ac:dyDescent="0.15"/>
    <row r="556" ht="13.5" customHeight="1" x14ac:dyDescent="0.15"/>
    <row r="557" ht="13.5" customHeight="1" x14ac:dyDescent="0.15"/>
    <row r="558" ht="13.5" customHeight="1" x14ac:dyDescent="0.15"/>
    <row r="559" ht="13.5" customHeight="1" x14ac:dyDescent="0.15"/>
    <row r="560" ht="13.5" customHeight="1" x14ac:dyDescent="0.15"/>
    <row r="561" ht="13.5" customHeight="1" x14ac:dyDescent="0.15"/>
    <row r="562" ht="13.5" customHeight="1" x14ac:dyDescent="0.15"/>
    <row r="563" ht="13.5" customHeight="1" x14ac:dyDescent="0.15"/>
    <row r="564" ht="13.5" customHeight="1" x14ac:dyDescent="0.15"/>
    <row r="565" ht="13.5" customHeight="1" x14ac:dyDescent="0.15"/>
    <row r="566" ht="13.5" customHeight="1" x14ac:dyDescent="0.15"/>
    <row r="567" ht="13.5" customHeight="1" x14ac:dyDescent="0.15"/>
    <row r="568" ht="13.5" customHeight="1" x14ac:dyDescent="0.15"/>
    <row r="569" ht="13.5" customHeight="1" x14ac:dyDescent="0.15"/>
    <row r="570" ht="13.5" customHeight="1" x14ac:dyDescent="0.15"/>
    <row r="571" ht="13.5" customHeight="1" x14ac:dyDescent="0.15"/>
    <row r="572" ht="13.5" customHeight="1" x14ac:dyDescent="0.15"/>
    <row r="573" ht="13.5" customHeight="1" x14ac:dyDescent="0.15"/>
    <row r="574" ht="13.5" customHeight="1" x14ac:dyDescent="0.15"/>
    <row r="575" ht="13.5" customHeight="1" x14ac:dyDescent="0.15"/>
    <row r="576" ht="13.5" customHeight="1" x14ac:dyDescent="0.15"/>
    <row r="577" ht="13.5" customHeight="1" x14ac:dyDescent="0.15"/>
    <row r="578" ht="13.5" customHeight="1" x14ac:dyDescent="0.15"/>
    <row r="579" ht="13.5" customHeight="1" x14ac:dyDescent="0.15"/>
    <row r="580" ht="13.5" customHeight="1" x14ac:dyDescent="0.15"/>
    <row r="581" ht="13.5" customHeight="1" x14ac:dyDescent="0.15"/>
    <row r="582" ht="13.5" customHeight="1" x14ac:dyDescent="0.15"/>
    <row r="583" ht="13.5" customHeight="1" x14ac:dyDescent="0.15"/>
    <row r="584" ht="13.5" customHeight="1" x14ac:dyDescent="0.15"/>
    <row r="585" ht="13.5" customHeight="1" x14ac:dyDescent="0.15"/>
    <row r="586" ht="13.5" customHeight="1" x14ac:dyDescent="0.15"/>
    <row r="587" ht="13.5" customHeight="1" x14ac:dyDescent="0.15"/>
    <row r="588" ht="13.5" customHeight="1" x14ac:dyDescent="0.15"/>
    <row r="589" ht="13.5" customHeight="1" x14ac:dyDescent="0.15"/>
    <row r="590" ht="13.5" customHeight="1" x14ac:dyDescent="0.15"/>
    <row r="591" ht="13.5" customHeight="1" x14ac:dyDescent="0.15"/>
    <row r="592" ht="13.5" customHeight="1" x14ac:dyDescent="0.15"/>
    <row r="593" ht="13.5" customHeight="1" x14ac:dyDescent="0.15"/>
    <row r="594" ht="13.5" customHeight="1" x14ac:dyDescent="0.15"/>
    <row r="595" ht="13.5" customHeight="1" x14ac:dyDescent="0.15"/>
    <row r="596" ht="13.5" customHeight="1" x14ac:dyDescent="0.15"/>
    <row r="597" ht="13.5" customHeight="1" x14ac:dyDescent="0.15"/>
    <row r="598" ht="13.5" customHeight="1" x14ac:dyDescent="0.15"/>
    <row r="599" ht="13.5" customHeight="1" x14ac:dyDescent="0.15"/>
    <row r="600" ht="13.5" customHeight="1" x14ac:dyDescent="0.15"/>
    <row r="601" ht="13.5" customHeight="1" x14ac:dyDescent="0.15"/>
    <row r="602" ht="13.5" customHeight="1" x14ac:dyDescent="0.15"/>
    <row r="603" ht="13.5" customHeight="1" x14ac:dyDescent="0.15"/>
    <row r="604" ht="13.5" customHeight="1" x14ac:dyDescent="0.15"/>
    <row r="605" ht="13.5" customHeight="1" x14ac:dyDescent="0.15"/>
    <row r="606" ht="13.5" customHeight="1" x14ac:dyDescent="0.15"/>
    <row r="607" ht="13.5" customHeight="1" x14ac:dyDescent="0.15"/>
    <row r="608" ht="13.5" customHeight="1" x14ac:dyDescent="0.15"/>
    <row r="609" ht="13.5" customHeight="1" x14ac:dyDescent="0.15"/>
    <row r="610" ht="13.5" customHeight="1" x14ac:dyDescent="0.15"/>
    <row r="611" ht="13.5" customHeight="1" x14ac:dyDescent="0.15"/>
    <row r="612" ht="13.5" customHeight="1" x14ac:dyDescent="0.15"/>
    <row r="613" ht="13.5" customHeight="1" x14ac:dyDescent="0.15"/>
    <row r="614" ht="13.5" customHeight="1" x14ac:dyDescent="0.15"/>
    <row r="615" ht="13.5" customHeight="1" x14ac:dyDescent="0.15"/>
    <row r="616" ht="13.5" customHeight="1" x14ac:dyDescent="0.15"/>
    <row r="617" ht="13.5" customHeight="1" x14ac:dyDescent="0.15"/>
    <row r="618" ht="13.5" customHeight="1" x14ac:dyDescent="0.15"/>
    <row r="619" ht="13.5" customHeight="1" x14ac:dyDescent="0.15"/>
    <row r="620" ht="13.5" customHeight="1" x14ac:dyDescent="0.15"/>
    <row r="621" ht="13.5" customHeight="1" x14ac:dyDescent="0.15"/>
    <row r="622" ht="13.5" customHeight="1" x14ac:dyDescent="0.15"/>
    <row r="623" ht="13.5" customHeight="1" x14ac:dyDescent="0.15"/>
    <row r="624" ht="13.5" customHeight="1" x14ac:dyDescent="0.15"/>
    <row r="625" ht="13.5" customHeight="1" x14ac:dyDescent="0.15"/>
    <row r="626" ht="13.5" customHeight="1" x14ac:dyDescent="0.15"/>
    <row r="627" ht="13.5" customHeight="1" x14ac:dyDescent="0.15"/>
    <row r="628" ht="13.5" customHeight="1" x14ac:dyDescent="0.15"/>
    <row r="629" ht="13.5" customHeight="1" x14ac:dyDescent="0.15"/>
    <row r="630" ht="13.5" customHeight="1" x14ac:dyDescent="0.15"/>
    <row r="631" ht="13.5" customHeight="1" x14ac:dyDescent="0.15"/>
    <row r="632" ht="13.5" customHeight="1" x14ac:dyDescent="0.15"/>
    <row r="633" ht="13.5" customHeight="1" x14ac:dyDescent="0.15"/>
    <row r="634" ht="13.5" customHeight="1" x14ac:dyDescent="0.15"/>
    <row r="635" ht="13.5" customHeight="1" x14ac:dyDescent="0.15"/>
    <row r="636" ht="13.5" customHeight="1" x14ac:dyDescent="0.15"/>
    <row r="637" ht="13.5" customHeight="1" x14ac:dyDescent="0.15"/>
    <row r="638" ht="13.5" customHeight="1" x14ac:dyDescent="0.15"/>
    <row r="639" ht="13.5" customHeight="1" x14ac:dyDescent="0.15"/>
    <row r="640" ht="13.5" customHeight="1" x14ac:dyDescent="0.15"/>
    <row r="641" ht="13.5" customHeight="1" x14ac:dyDescent="0.15"/>
    <row r="642" ht="13.5" customHeight="1" x14ac:dyDescent="0.15"/>
    <row r="643" ht="13.5" customHeight="1" x14ac:dyDescent="0.15"/>
    <row r="644" ht="13.5" customHeight="1" x14ac:dyDescent="0.15"/>
    <row r="645" ht="13.5" customHeight="1" x14ac:dyDescent="0.15"/>
    <row r="646" ht="13.5" customHeight="1" x14ac:dyDescent="0.15"/>
    <row r="647" ht="13.5" customHeight="1" x14ac:dyDescent="0.15"/>
    <row r="648" ht="13.5" customHeight="1" x14ac:dyDescent="0.15"/>
    <row r="649" ht="13.5" customHeight="1" x14ac:dyDescent="0.15"/>
    <row r="650" ht="13.5" customHeight="1" x14ac:dyDescent="0.15"/>
    <row r="651" ht="13.5" customHeight="1" x14ac:dyDescent="0.15"/>
    <row r="652" ht="13.5" customHeight="1" x14ac:dyDescent="0.15"/>
    <row r="653" ht="13.5" customHeight="1" x14ac:dyDescent="0.15"/>
    <row r="654" ht="13.5" customHeight="1" x14ac:dyDescent="0.15"/>
    <row r="655" ht="13.5" customHeight="1" x14ac:dyDescent="0.15"/>
    <row r="656" ht="13.5" customHeight="1" x14ac:dyDescent="0.15"/>
    <row r="657" ht="13.5" customHeight="1" x14ac:dyDescent="0.15"/>
    <row r="658" ht="13.5" customHeight="1" x14ac:dyDescent="0.15"/>
    <row r="659" ht="13.5" customHeight="1" x14ac:dyDescent="0.15"/>
    <row r="660" ht="13.5" customHeight="1" x14ac:dyDescent="0.15"/>
    <row r="661" ht="13.5" customHeight="1" x14ac:dyDescent="0.15"/>
    <row r="662" ht="13.5" customHeight="1" x14ac:dyDescent="0.15"/>
    <row r="663" ht="13.5" customHeight="1" x14ac:dyDescent="0.15"/>
    <row r="664" ht="13.5" customHeight="1" x14ac:dyDescent="0.15"/>
    <row r="665" ht="13.5" customHeight="1" x14ac:dyDescent="0.15"/>
    <row r="666" ht="13.5" customHeight="1" x14ac:dyDescent="0.15"/>
    <row r="667" ht="13.5" customHeight="1" x14ac:dyDescent="0.15"/>
    <row r="668" ht="13.5" customHeight="1" x14ac:dyDescent="0.15"/>
    <row r="669" ht="13.5" customHeight="1" x14ac:dyDescent="0.15"/>
    <row r="670" ht="13.5" customHeight="1" x14ac:dyDescent="0.15"/>
    <row r="671" ht="13.5" customHeight="1" x14ac:dyDescent="0.15"/>
    <row r="672" ht="13.5" customHeight="1" x14ac:dyDescent="0.15"/>
    <row r="673" ht="13.5" customHeight="1" x14ac:dyDescent="0.15"/>
    <row r="674" ht="13.5" customHeight="1" x14ac:dyDescent="0.15"/>
    <row r="675" ht="13.5" customHeight="1" x14ac:dyDescent="0.15"/>
    <row r="676" ht="13.5" customHeight="1" x14ac:dyDescent="0.15"/>
    <row r="677" ht="13.5" customHeight="1" x14ac:dyDescent="0.15"/>
    <row r="678" ht="13.5" customHeight="1" x14ac:dyDescent="0.15"/>
    <row r="679" ht="13.5" customHeight="1" x14ac:dyDescent="0.15"/>
    <row r="680" ht="13.5" customHeight="1" x14ac:dyDescent="0.15"/>
    <row r="681" ht="13.5" customHeight="1" x14ac:dyDescent="0.15"/>
    <row r="682" ht="13.5" customHeight="1" x14ac:dyDescent="0.15"/>
    <row r="683" ht="13.5" customHeight="1" x14ac:dyDescent="0.15"/>
    <row r="684" ht="13.5" customHeight="1" x14ac:dyDescent="0.15"/>
    <row r="685" ht="13.5" customHeight="1" x14ac:dyDescent="0.15"/>
    <row r="686" ht="13.5" customHeight="1" x14ac:dyDescent="0.15"/>
    <row r="687" ht="13.5" customHeight="1" x14ac:dyDescent="0.15"/>
    <row r="688" ht="13.5" customHeight="1" x14ac:dyDescent="0.15"/>
    <row r="689" ht="13.5" customHeight="1" x14ac:dyDescent="0.15"/>
    <row r="690" ht="13.5" customHeight="1" x14ac:dyDescent="0.15"/>
    <row r="691" ht="13.5" customHeight="1" x14ac:dyDescent="0.15"/>
    <row r="692" ht="13.5" customHeight="1" x14ac:dyDescent="0.15"/>
    <row r="693" ht="13.5" customHeight="1" x14ac:dyDescent="0.15"/>
    <row r="694" ht="13.5" customHeight="1" x14ac:dyDescent="0.15"/>
    <row r="695" ht="13.5" customHeight="1" x14ac:dyDescent="0.15"/>
    <row r="696" ht="13.5" customHeight="1" x14ac:dyDescent="0.15"/>
    <row r="697" ht="13.5" customHeight="1" x14ac:dyDescent="0.15"/>
    <row r="698" ht="13.5" customHeight="1" x14ac:dyDescent="0.15"/>
    <row r="699" ht="13.5" customHeight="1" x14ac:dyDescent="0.15"/>
    <row r="700" ht="13.5" customHeight="1" x14ac:dyDescent="0.15"/>
    <row r="701" ht="13.5" customHeight="1" x14ac:dyDescent="0.15"/>
    <row r="702" ht="13.5" customHeight="1" x14ac:dyDescent="0.15"/>
    <row r="703" ht="13.5" customHeight="1" x14ac:dyDescent="0.15"/>
    <row r="704" ht="13.5" customHeight="1" x14ac:dyDescent="0.15"/>
    <row r="705" ht="13.5" customHeight="1" x14ac:dyDescent="0.15"/>
    <row r="706" ht="13.5" customHeight="1" x14ac:dyDescent="0.15"/>
    <row r="707" ht="13.5" customHeight="1" x14ac:dyDescent="0.15"/>
    <row r="708" ht="13.5" customHeight="1" x14ac:dyDescent="0.15"/>
    <row r="709" ht="13.5" customHeight="1" x14ac:dyDescent="0.15"/>
    <row r="710" ht="13.5" customHeight="1" x14ac:dyDescent="0.15"/>
    <row r="711" ht="13.5" customHeight="1" x14ac:dyDescent="0.15"/>
    <row r="712" ht="13.5" customHeight="1" x14ac:dyDescent="0.15"/>
    <row r="713" ht="13.5" customHeight="1" x14ac:dyDescent="0.15"/>
    <row r="714" ht="13.5" customHeight="1" x14ac:dyDescent="0.15"/>
    <row r="715" ht="13.5" customHeight="1" x14ac:dyDescent="0.15"/>
    <row r="716" ht="13.5" customHeight="1" x14ac:dyDescent="0.15"/>
    <row r="717" ht="13.5" customHeight="1" x14ac:dyDescent="0.15"/>
    <row r="718" ht="13.5" customHeight="1" x14ac:dyDescent="0.15"/>
    <row r="719" ht="13.5" customHeight="1" x14ac:dyDescent="0.15"/>
    <row r="720" ht="13.5" customHeight="1" x14ac:dyDescent="0.15"/>
    <row r="721" ht="13.5" customHeight="1" x14ac:dyDescent="0.15"/>
    <row r="722" ht="13.5" customHeight="1" x14ac:dyDescent="0.15"/>
    <row r="723" ht="13.5" customHeight="1" x14ac:dyDescent="0.15"/>
    <row r="724" ht="13.5" customHeight="1" x14ac:dyDescent="0.15"/>
    <row r="725" ht="13.5" customHeight="1" x14ac:dyDescent="0.15"/>
    <row r="726" ht="13.5" customHeight="1" x14ac:dyDescent="0.15"/>
    <row r="727" ht="13.5" customHeight="1" x14ac:dyDescent="0.15"/>
    <row r="728" ht="13.5" customHeight="1" x14ac:dyDescent="0.15"/>
    <row r="729" ht="13.5" customHeight="1" x14ac:dyDescent="0.15"/>
    <row r="730" ht="13.5" customHeight="1" x14ac:dyDescent="0.15"/>
    <row r="731" ht="13.5" customHeight="1" x14ac:dyDescent="0.15"/>
    <row r="732" ht="13.5" customHeight="1" x14ac:dyDescent="0.15"/>
    <row r="733" ht="13.5" customHeight="1" x14ac:dyDescent="0.15"/>
    <row r="734" ht="13.5" customHeight="1" x14ac:dyDescent="0.15"/>
    <row r="735" ht="13.5" customHeight="1" x14ac:dyDescent="0.15"/>
    <row r="736" ht="13.5" customHeight="1" x14ac:dyDescent="0.15"/>
    <row r="737" ht="13.5" customHeight="1" x14ac:dyDescent="0.15"/>
    <row r="738" ht="13.5" customHeight="1" x14ac:dyDescent="0.15"/>
    <row r="739" ht="13.5" customHeight="1" x14ac:dyDescent="0.15"/>
    <row r="740" ht="13.5" customHeight="1" x14ac:dyDescent="0.15"/>
    <row r="741" ht="13.5" customHeight="1" x14ac:dyDescent="0.15"/>
    <row r="742" ht="13.5" customHeight="1" x14ac:dyDescent="0.15"/>
    <row r="743" ht="13.5" customHeight="1" x14ac:dyDescent="0.15"/>
    <row r="744" ht="13.5" customHeight="1" x14ac:dyDescent="0.15"/>
    <row r="745" ht="13.5" customHeight="1" x14ac:dyDescent="0.15"/>
    <row r="746" ht="13.5" customHeight="1" x14ac:dyDescent="0.15"/>
    <row r="747" ht="13.5" customHeight="1" x14ac:dyDescent="0.15"/>
    <row r="748" ht="13.5" customHeight="1" x14ac:dyDescent="0.15"/>
    <row r="749" ht="13.5" customHeight="1" x14ac:dyDescent="0.15"/>
    <row r="750" ht="13.5" customHeight="1" x14ac:dyDescent="0.15"/>
    <row r="751" ht="13.5" customHeight="1" x14ac:dyDescent="0.15"/>
    <row r="752" ht="13.5" customHeight="1" x14ac:dyDescent="0.15"/>
    <row r="753" ht="13.5" customHeight="1" x14ac:dyDescent="0.15"/>
    <row r="754" ht="13.5" customHeight="1" x14ac:dyDescent="0.15"/>
    <row r="755" ht="13.5" customHeight="1" x14ac:dyDescent="0.15"/>
    <row r="756" ht="13.5" customHeight="1" x14ac:dyDescent="0.15"/>
    <row r="757" ht="13.5" customHeight="1" x14ac:dyDescent="0.15"/>
    <row r="758" ht="13.5" customHeight="1" x14ac:dyDescent="0.15"/>
    <row r="759" ht="13.5" customHeight="1" x14ac:dyDescent="0.15"/>
    <row r="760" ht="13.5" customHeight="1" x14ac:dyDescent="0.15"/>
    <row r="761" ht="13.5" customHeight="1" x14ac:dyDescent="0.15"/>
    <row r="762" ht="13.5" customHeight="1" x14ac:dyDescent="0.15"/>
    <row r="763" ht="13.5" customHeight="1" x14ac:dyDescent="0.15"/>
    <row r="764" ht="13.5" customHeight="1" x14ac:dyDescent="0.15"/>
    <row r="765" ht="13.5" customHeight="1" x14ac:dyDescent="0.15"/>
    <row r="766" ht="13.5" customHeight="1" x14ac:dyDescent="0.15"/>
    <row r="767" ht="13.5" customHeight="1" x14ac:dyDescent="0.15"/>
    <row r="768" ht="13.5" customHeight="1" x14ac:dyDescent="0.15"/>
    <row r="769" ht="13.5" customHeight="1" x14ac:dyDescent="0.15"/>
    <row r="770" ht="13.5" customHeight="1" x14ac:dyDescent="0.15"/>
    <row r="771" ht="13.5" customHeight="1" x14ac:dyDescent="0.15"/>
    <row r="772" ht="13.5" customHeight="1" x14ac:dyDescent="0.15"/>
    <row r="773" ht="13.5" customHeight="1" x14ac:dyDescent="0.15"/>
    <row r="774" ht="13.5" customHeight="1" x14ac:dyDescent="0.15"/>
    <row r="775" ht="13.5" customHeight="1" x14ac:dyDescent="0.15"/>
    <row r="776" ht="13.5" customHeight="1" x14ac:dyDescent="0.15"/>
    <row r="777" ht="13.5" customHeight="1" x14ac:dyDescent="0.15"/>
    <row r="778" ht="13.5" customHeight="1" x14ac:dyDescent="0.15"/>
    <row r="779" ht="13.5" customHeight="1" x14ac:dyDescent="0.15"/>
    <row r="780" ht="13.5" customHeight="1" x14ac:dyDescent="0.15"/>
    <row r="781" ht="13.5" customHeight="1" x14ac:dyDescent="0.15"/>
    <row r="782" ht="13.5" customHeight="1" x14ac:dyDescent="0.15"/>
    <row r="783" ht="13.5" customHeight="1" x14ac:dyDescent="0.15"/>
    <row r="784" ht="13.5" customHeight="1" x14ac:dyDescent="0.15"/>
    <row r="785" ht="13.5" customHeight="1" x14ac:dyDescent="0.15"/>
    <row r="786" ht="13.5" customHeight="1" x14ac:dyDescent="0.15"/>
    <row r="787" ht="13.5" customHeight="1" x14ac:dyDescent="0.15"/>
    <row r="788" ht="13.5" customHeight="1" x14ac:dyDescent="0.15"/>
    <row r="789" ht="13.5" customHeight="1" x14ac:dyDescent="0.15"/>
    <row r="790" ht="13.5" customHeight="1" x14ac:dyDescent="0.15"/>
    <row r="791" ht="13.5" customHeight="1" x14ac:dyDescent="0.15"/>
    <row r="792" ht="13.5" customHeight="1" x14ac:dyDescent="0.15"/>
    <row r="793" ht="13.5" customHeight="1" x14ac:dyDescent="0.15"/>
    <row r="794" ht="13.5" customHeight="1" x14ac:dyDescent="0.15"/>
    <row r="795" ht="13.5" customHeight="1" x14ac:dyDescent="0.15"/>
    <row r="796" ht="13.5" customHeight="1" x14ac:dyDescent="0.15"/>
    <row r="797" ht="13.5" customHeight="1" x14ac:dyDescent="0.15"/>
    <row r="798" ht="13.5" customHeight="1" x14ac:dyDescent="0.15"/>
    <row r="799" ht="13.5" customHeight="1" x14ac:dyDescent="0.15"/>
    <row r="800" ht="13.5" customHeight="1" x14ac:dyDescent="0.15"/>
    <row r="801" ht="13.5" customHeight="1" x14ac:dyDescent="0.15"/>
    <row r="802" ht="13.5" customHeight="1" x14ac:dyDescent="0.15"/>
    <row r="803" ht="13.5" customHeight="1" x14ac:dyDescent="0.15"/>
    <row r="804" ht="13.5" customHeight="1" x14ac:dyDescent="0.15"/>
    <row r="805" ht="13.5" customHeight="1" x14ac:dyDescent="0.15"/>
    <row r="806" ht="13.5" customHeight="1" x14ac:dyDescent="0.15"/>
    <row r="807" ht="13.5" customHeight="1" x14ac:dyDescent="0.15"/>
    <row r="808" ht="13.5" customHeight="1" x14ac:dyDescent="0.15"/>
    <row r="809" ht="13.5" customHeight="1" x14ac:dyDescent="0.15"/>
    <row r="810" ht="13.5" customHeight="1" x14ac:dyDescent="0.15"/>
    <row r="811" ht="13.5" customHeight="1" x14ac:dyDescent="0.15"/>
    <row r="812" ht="13.5" customHeight="1" x14ac:dyDescent="0.15"/>
    <row r="813" ht="13.5" customHeight="1" x14ac:dyDescent="0.15"/>
    <row r="814" ht="13.5" customHeight="1" x14ac:dyDescent="0.15"/>
    <row r="815" ht="13.5" customHeight="1" x14ac:dyDescent="0.15"/>
    <row r="816" ht="13.5" customHeight="1" x14ac:dyDescent="0.15"/>
    <row r="817" ht="13.5" customHeight="1" x14ac:dyDescent="0.15"/>
    <row r="818" ht="13.5" customHeight="1" x14ac:dyDescent="0.15"/>
    <row r="819" ht="13.5" customHeight="1" x14ac:dyDescent="0.15"/>
    <row r="820" ht="13.5" customHeight="1" x14ac:dyDescent="0.15"/>
    <row r="821" ht="13.5" customHeight="1" x14ac:dyDescent="0.15"/>
    <row r="822" ht="13.5" customHeight="1" x14ac:dyDescent="0.15"/>
    <row r="823" ht="13.5" customHeight="1" x14ac:dyDescent="0.15"/>
    <row r="824" ht="13.5" customHeight="1" x14ac:dyDescent="0.15"/>
    <row r="825" ht="13.5" customHeight="1" x14ac:dyDescent="0.15"/>
    <row r="826" ht="13.5" customHeight="1" x14ac:dyDescent="0.15"/>
    <row r="827" ht="13.5" customHeight="1" x14ac:dyDescent="0.15"/>
    <row r="828" ht="13.5" customHeight="1" x14ac:dyDescent="0.15"/>
    <row r="829" ht="13.5" customHeight="1" x14ac:dyDescent="0.15"/>
    <row r="830" ht="13.5" customHeight="1" x14ac:dyDescent="0.15"/>
    <row r="831" ht="13.5" customHeight="1" x14ac:dyDescent="0.15"/>
    <row r="832" ht="13.5" customHeight="1" x14ac:dyDescent="0.15"/>
    <row r="833" ht="13.5" customHeight="1" x14ac:dyDescent="0.15"/>
    <row r="834" ht="13.5" customHeight="1" x14ac:dyDescent="0.15"/>
    <row r="835" ht="13.5" customHeight="1" x14ac:dyDescent="0.15"/>
    <row r="836" ht="13.5" customHeight="1" x14ac:dyDescent="0.15"/>
    <row r="837" ht="13.5" customHeight="1" x14ac:dyDescent="0.15"/>
    <row r="838" ht="13.5" customHeight="1" x14ac:dyDescent="0.15"/>
    <row r="839" ht="13.5" customHeight="1" x14ac:dyDescent="0.15"/>
    <row r="840" ht="13.5" customHeight="1" x14ac:dyDescent="0.15"/>
    <row r="841" ht="13.5" customHeight="1" x14ac:dyDescent="0.15"/>
    <row r="842" ht="13.5" customHeight="1" x14ac:dyDescent="0.15"/>
    <row r="843" ht="13.5" customHeight="1" x14ac:dyDescent="0.15"/>
    <row r="844" ht="13.5" customHeight="1" x14ac:dyDescent="0.15"/>
    <row r="845" ht="13.5" customHeight="1" x14ac:dyDescent="0.15"/>
    <row r="846" ht="13.5" customHeight="1" x14ac:dyDescent="0.15"/>
    <row r="847" ht="13.5" customHeight="1" x14ac:dyDescent="0.15"/>
    <row r="848" ht="13.5" customHeight="1" x14ac:dyDescent="0.15"/>
    <row r="849" ht="13.5" customHeight="1" x14ac:dyDescent="0.15"/>
    <row r="850" ht="13.5" customHeight="1" x14ac:dyDescent="0.15"/>
    <row r="851" ht="13.5" customHeight="1" x14ac:dyDescent="0.15"/>
    <row r="852" ht="13.5" customHeight="1" x14ac:dyDescent="0.15"/>
    <row r="853" ht="13.5" customHeight="1" x14ac:dyDescent="0.15"/>
    <row r="854" ht="13.5" customHeight="1" x14ac:dyDescent="0.15"/>
    <row r="855" ht="13.5" customHeight="1" x14ac:dyDescent="0.15"/>
    <row r="856" ht="13.5" customHeight="1" x14ac:dyDescent="0.15"/>
    <row r="857" ht="13.5" customHeight="1" x14ac:dyDescent="0.15"/>
    <row r="858" ht="13.5" customHeight="1" x14ac:dyDescent="0.15"/>
    <row r="859" ht="13.5" customHeight="1" x14ac:dyDescent="0.15"/>
    <row r="860" ht="13.5" customHeight="1" x14ac:dyDescent="0.15"/>
    <row r="861" ht="13.5" customHeight="1" x14ac:dyDescent="0.15"/>
    <row r="862" ht="13.5" customHeight="1" x14ac:dyDescent="0.15"/>
    <row r="863" ht="13.5" customHeight="1" x14ac:dyDescent="0.15"/>
    <row r="864" ht="13.5" customHeight="1" x14ac:dyDescent="0.15"/>
    <row r="865" ht="13.5" customHeight="1" x14ac:dyDescent="0.15"/>
    <row r="866" ht="13.5" customHeight="1" x14ac:dyDescent="0.15"/>
    <row r="867" ht="13.5" customHeight="1" x14ac:dyDescent="0.15"/>
    <row r="868" ht="13.5" customHeight="1" x14ac:dyDescent="0.15"/>
    <row r="869" ht="13.5" customHeight="1" x14ac:dyDescent="0.15"/>
    <row r="870" ht="13.5" customHeight="1" x14ac:dyDescent="0.15"/>
    <row r="871" ht="13.5" customHeight="1" x14ac:dyDescent="0.15"/>
    <row r="872" ht="13.5" customHeight="1" x14ac:dyDescent="0.15"/>
    <row r="873" ht="13.5" customHeight="1" x14ac:dyDescent="0.15"/>
    <row r="874" ht="13.5" customHeight="1" x14ac:dyDescent="0.15"/>
    <row r="875" ht="13.5" customHeight="1" x14ac:dyDescent="0.15"/>
    <row r="876" ht="13.5" customHeight="1" x14ac:dyDescent="0.15"/>
    <row r="877" ht="13.5" customHeight="1" x14ac:dyDescent="0.15"/>
    <row r="878" ht="13.5" customHeight="1" x14ac:dyDescent="0.15"/>
    <row r="879" ht="13.5" customHeight="1" x14ac:dyDescent="0.15"/>
    <row r="880" ht="13.5" customHeight="1" x14ac:dyDescent="0.15"/>
    <row r="881" ht="13.5" customHeight="1" x14ac:dyDescent="0.15"/>
    <row r="882" ht="13.5" customHeight="1" x14ac:dyDescent="0.15"/>
    <row r="883" ht="13.5" customHeight="1" x14ac:dyDescent="0.15"/>
    <row r="884" ht="13.5" customHeight="1" x14ac:dyDescent="0.15"/>
    <row r="885" ht="13.5" customHeight="1" x14ac:dyDescent="0.15"/>
    <row r="886" ht="13.5" customHeight="1" x14ac:dyDescent="0.15"/>
    <row r="887" ht="13.5" customHeight="1" x14ac:dyDescent="0.15"/>
    <row r="888" ht="13.5" customHeight="1" x14ac:dyDescent="0.15"/>
    <row r="889" ht="13.5" customHeight="1" x14ac:dyDescent="0.15"/>
    <row r="890" ht="13.5" customHeight="1" x14ac:dyDescent="0.15"/>
    <row r="891" ht="13.5" customHeight="1" x14ac:dyDescent="0.15"/>
    <row r="892" ht="13.5" customHeight="1" x14ac:dyDescent="0.15"/>
    <row r="893" ht="13.5" customHeight="1" x14ac:dyDescent="0.15"/>
    <row r="894" ht="13.5" customHeight="1" x14ac:dyDescent="0.15"/>
    <row r="895" ht="13.5" customHeight="1" x14ac:dyDescent="0.15"/>
    <row r="896" ht="13.5" customHeight="1" x14ac:dyDescent="0.15"/>
    <row r="897" ht="13.5" customHeight="1" x14ac:dyDescent="0.15"/>
    <row r="898" ht="13.5" customHeight="1" x14ac:dyDescent="0.15"/>
    <row r="899" ht="13.5" customHeight="1" x14ac:dyDescent="0.15"/>
    <row r="900" ht="13.5" customHeight="1" x14ac:dyDescent="0.15"/>
    <row r="901" ht="13.5" customHeight="1" x14ac:dyDescent="0.15"/>
    <row r="902" ht="13.5" customHeight="1" x14ac:dyDescent="0.15"/>
    <row r="903" ht="13.5" customHeight="1" x14ac:dyDescent="0.15"/>
    <row r="904" ht="13.5" customHeight="1" x14ac:dyDescent="0.15"/>
    <row r="905" ht="13.5" customHeight="1" x14ac:dyDescent="0.15"/>
    <row r="906" ht="13.5" customHeight="1" x14ac:dyDescent="0.15"/>
    <row r="907" ht="13.5" customHeight="1" x14ac:dyDescent="0.15"/>
    <row r="908" ht="13.5" customHeight="1" x14ac:dyDescent="0.15"/>
    <row r="909" ht="13.5" customHeight="1" x14ac:dyDescent="0.15"/>
    <row r="910" ht="13.5" customHeight="1" x14ac:dyDescent="0.15"/>
    <row r="911" ht="13.5" customHeight="1" x14ac:dyDescent="0.15"/>
    <row r="912" ht="13.5" customHeight="1" x14ac:dyDescent="0.15"/>
    <row r="913" ht="13.5" customHeight="1" x14ac:dyDescent="0.15"/>
    <row r="914" ht="13.5" customHeight="1" x14ac:dyDescent="0.15"/>
    <row r="915" ht="13.5" customHeight="1" x14ac:dyDescent="0.15"/>
    <row r="916" ht="13.5" customHeight="1" x14ac:dyDescent="0.15"/>
    <row r="917" ht="13.5" customHeight="1" x14ac:dyDescent="0.15"/>
    <row r="918" ht="13.5" customHeight="1" x14ac:dyDescent="0.15"/>
    <row r="919" ht="13.5" customHeight="1" x14ac:dyDescent="0.15"/>
    <row r="920" ht="13.5" customHeight="1" x14ac:dyDescent="0.15"/>
    <row r="921" ht="13.5" customHeight="1" x14ac:dyDescent="0.15"/>
    <row r="922" ht="13.5" customHeight="1" x14ac:dyDescent="0.15"/>
    <row r="923" ht="13.5" customHeight="1" x14ac:dyDescent="0.15"/>
    <row r="924" ht="13.5" customHeight="1" x14ac:dyDescent="0.15"/>
    <row r="925" ht="13.5" customHeight="1" x14ac:dyDescent="0.15"/>
    <row r="926" ht="13.5" customHeight="1" x14ac:dyDescent="0.15"/>
    <row r="927" ht="13.5" customHeight="1" x14ac:dyDescent="0.15"/>
    <row r="928" ht="13.5" customHeight="1" x14ac:dyDescent="0.15"/>
    <row r="929" ht="13.5" customHeight="1" x14ac:dyDescent="0.15"/>
    <row r="930" ht="13.5" customHeight="1" x14ac:dyDescent="0.15"/>
    <row r="931" ht="13.5" customHeight="1" x14ac:dyDescent="0.15"/>
    <row r="932" ht="13.5" customHeight="1" x14ac:dyDescent="0.15"/>
    <row r="933" ht="13.5" customHeight="1" x14ac:dyDescent="0.15"/>
    <row r="934" ht="13.5" customHeight="1" x14ac:dyDescent="0.15"/>
    <row r="935" ht="13.5" customHeight="1" x14ac:dyDescent="0.15"/>
    <row r="936" ht="13.5" customHeight="1" x14ac:dyDescent="0.15"/>
    <row r="937" ht="13.5" customHeight="1" x14ac:dyDescent="0.15"/>
    <row r="938" ht="13.5" customHeight="1" x14ac:dyDescent="0.15"/>
    <row r="939" ht="13.5" customHeight="1" x14ac:dyDescent="0.15"/>
    <row r="940" ht="13.5" customHeight="1" x14ac:dyDescent="0.15"/>
    <row r="941" ht="13.5" customHeight="1" x14ac:dyDescent="0.15"/>
    <row r="942" ht="13.5" customHeight="1" x14ac:dyDescent="0.15"/>
    <row r="943" ht="13.5" customHeight="1" x14ac:dyDescent="0.15"/>
    <row r="944" ht="13.5" customHeight="1" x14ac:dyDescent="0.15"/>
    <row r="945" ht="13.5" customHeight="1" x14ac:dyDescent="0.15"/>
    <row r="946" ht="13.5" customHeight="1" x14ac:dyDescent="0.15"/>
    <row r="947" ht="13.5" customHeight="1" x14ac:dyDescent="0.15"/>
    <row r="948" ht="13.5" customHeight="1" x14ac:dyDescent="0.15"/>
    <row r="949" ht="13.5" customHeight="1" x14ac:dyDescent="0.15"/>
    <row r="950" ht="13.5" customHeight="1" x14ac:dyDescent="0.15"/>
    <row r="951" ht="13.5" customHeight="1" x14ac:dyDescent="0.15"/>
    <row r="952" ht="13.5" customHeight="1" x14ac:dyDescent="0.15"/>
    <row r="953" ht="13.5" customHeight="1" x14ac:dyDescent="0.15"/>
    <row r="954" ht="13.5" customHeight="1" x14ac:dyDescent="0.15"/>
    <row r="955" ht="13.5" customHeight="1" x14ac:dyDescent="0.15"/>
    <row r="956" ht="13.5" customHeight="1" x14ac:dyDescent="0.15"/>
    <row r="957" ht="13.5" customHeight="1" x14ac:dyDescent="0.15"/>
    <row r="958" ht="13.5" customHeight="1" x14ac:dyDescent="0.15"/>
    <row r="959" ht="13.5" customHeight="1" x14ac:dyDescent="0.15"/>
    <row r="960" ht="13.5" customHeight="1" x14ac:dyDescent="0.15"/>
    <row r="961" ht="13.5" customHeight="1" x14ac:dyDescent="0.15"/>
    <row r="962" ht="13.5" customHeight="1" x14ac:dyDescent="0.15"/>
    <row r="963" ht="13.5" customHeight="1" x14ac:dyDescent="0.15"/>
    <row r="964" ht="13.5" customHeight="1" x14ac:dyDescent="0.15"/>
    <row r="965" ht="13.5" customHeight="1" x14ac:dyDescent="0.15"/>
    <row r="966" ht="13.5" customHeight="1" x14ac:dyDescent="0.15"/>
    <row r="967" ht="13.5" customHeight="1" x14ac:dyDescent="0.15"/>
    <row r="968" ht="13.5" customHeight="1" x14ac:dyDescent="0.15"/>
    <row r="969" ht="13.5" customHeight="1" x14ac:dyDescent="0.15"/>
    <row r="970" ht="13.5" customHeight="1" x14ac:dyDescent="0.15"/>
    <row r="971" ht="13.5" customHeight="1" x14ac:dyDescent="0.15"/>
    <row r="972" ht="13.5" customHeight="1" x14ac:dyDescent="0.15"/>
    <row r="973" ht="13.5" customHeight="1" x14ac:dyDescent="0.15"/>
    <row r="974" ht="13.5" customHeight="1" x14ac:dyDescent="0.15"/>
    <row r="975" ht="13.5" customHeight="1" x14ac:dyDescent="0.15"/>
    <row r="976" ht="13.5" customHeight="1" x14ac:dyDescent="0.15"/>
    <row r="977" ht="13.5" customHeight="1" x14ac:dyDescent="0.15"/>
    <row r="978" ht="13.5" customHeight="1" x14ac:dyDescent="0.15"/>
    <row r="979" ht="13.5" customHeight="1" x14ac:dyDescent="0.15"/>
    <row r="980" ht="13.5" customHeight="1" x14ac:dyDescent="0.15"/>
    <row r="981" ht="13.5" customHeight="1" x14ac:dyDescent="0.15"/>
    <row r="982" ht="13.5" customHeight="1" x14ac:dyDescent="0.15"/>
    <row r="983" ht="13.5" customHeight="1" x14ac:dyDescent="0.15"/>
    <row r="984" ht="13.5" customHeight="1" x14ac:dyDescent="0.15"/>
    <row r="985" ht="13.5" customHeight="1" x14ac:dyDescent="0.15"/>
    <row r="986" ht="13.5" customHeight="1" x14ac:dyDescent="0.15"/>
    <row r="987" ht="13.5" customHeight="1" x14ac:dyDescent="0.15"/>
    <row r="988" ht="13.5" customHeight="1" x14ac:dyDescent="0.15"/>
    <row r="989" ht="13.5" customHeight="1" x14ac:dyDescent="0.15"/>
    <row r="990" ht="13.5" customHeight="1" x14ac:dyDescent="0.15"/>
    <row r="991" ht="13.5" customHeight="1" x14ac:dyDescent="0.15"/>
    <row r="992" ht="13.5" customHeight="1" x14ac:dyDescent="0.15"/>
    <row r="993" ht="13.5" customHeight="1" x14ac:dyDescent="0.15"/>
    <row r="994" ht="13.5" customHeight="1" x14ac:dyDescent="0.15"/>
    <row r="995" ht="13.5" customHeight="1" x14ac:dyDescent="0.15"/>
    <row r="996" ht="13.5" customHeight="1" x14ac:dyDescent="0.15"/>
    <row r="997" ht="13.5" customHeight="1" x14ac:dyDescent="0.15"/>
    <row r="998" ht="13.5" customHeight="1" x14ac:dyDescent="0.15"/>
    <row r="999" ht="13.5" customHeight="1" x14ac:dyDescent="0.15"/>
    <row r="1000" ht="13.5" customHeight="1" x14ac:dyDescent="0.15"/>
  </sheetData>
  <conditionalFormatting sqref="D35:AO35">
    <cfRule type="containsText" dxfId="11" priority="2" operator="containsText" text="Nem egyezik">
      <formula>NOT(ISERROR(SEARCH("Nem egyezik",D35)))</formula>
    </cfRule>
  </conditionalFormatting>
  <conditionalFormatting sqref="AP35">
    <cfRule type="containsText" dxfId="0" priority="1" operator="containsText" text="Nem egyezik">
      <formula>NOT(ISERROR(SEARCH("Nem egyezik",AP35)))</formula>
    </cfRule>
  </conditionalFormatting>
  <pageMargins left="0.7" right="0.7" top="0.75" bottom="0.75" header="0" footer="0"/>
  <pageSetup orientation="landscape"/>
  <ignoredErrors>
    <ignoredError sqref="AD11:AJ26 K10:O22 Q10:W26 X10:AB21 K24:O24 L23:O23 K26:O26 L25:O25 X24:AB24 Y22:AB22 Y23:AB23 X26:AB26 Y25:AB25 AD10:AJ10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X997"/>
  <sheetViews>
    <sheetView showGridLines="0" topLeftCell="A20" zoomScale="75" workbookViewId="0">
      <selection activeCell="T55" sqref="T55"/>
    </sheetView>
  </sheetViews>
  <sheetFormatPr baseColWidth="10" defaultColWidth="12.6640625" defaultRowHeight="15" customHeight="1" x14ac:dyDescent="0.15"/>
  <cols>
    <col min="1" max="1" width="6.1640625" customWidth="1"/>
    <col min="2" max="8" width="8.1640625" customWidth="1"/>
    <col min="9" max="9" width="2.5" customWidth="1"/>
    <col min="10" max="17" width="8.1640625" customWidth="1"/>
    <col min="18" max="21" width="8" customWidth="1"/>
  </cols>
  <sheetData>
    <row r="1" spans="1:24" ht="20" customHeight="1" x14ac:dyDescent="0.2">
      <c r="R1" s="1"/>
      <c r="S1" s="1"/>
      <c r="T1" s="1"/>
      <c r="U1" s="1"/>
    </row>
    <row r="2" spans="1:24" ht="18" customHeight="1" x14ac:dyDescent="0.2">
      <c r="A2" s="1"/>
      <c r="B2" s="256" t="s">
        <v>154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56"/>
    </row>
    <row r="3" spans="1:24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4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4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4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4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4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4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4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4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4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4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4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4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4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5.7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9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5.7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5.7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5.7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5.7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5.7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5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5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5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5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5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5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5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5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5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5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5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5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5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5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5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5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15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15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15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15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15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15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15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15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ht="15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ht="15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ht="15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ht="15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5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5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15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15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ht="15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ht="15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ht="15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ht="15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ht="15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ht="15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ht="15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ht="15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ht="15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ht="15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ht="15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ht="15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ht="15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ht="15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ht="15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ht="15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ht="15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ht="15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5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ht="15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ht="15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ht="15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ht="15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ht="15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5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15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ht="15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ht="15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5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ht="15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5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5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5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5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ht="15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ht="15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 ht="15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ht="15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ht="15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ht="15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ht="15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ht="15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ht="15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ht="15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ht="15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ht="15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ht="15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ht="15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ht="15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1:21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1:21" ht="15.75" customHeight="1" x14ac:dyDescent="0.15"/>
    <row r="219" spans="1:21" ht="15.75" customHeight="1" x14ac:dyDescent="0.15"/>
    <row r="220" spans="1:21" ht="15.75" customHeight="1" x14ac:dyDescent="0.15"/>
    <row r="221" spans="1:21" ht="15.75" customHeight="1" x14ac:dyDescent="0.15"/>
    <row r="222" spans="1:21" ht="15.75" customHeight="1" x14ac:dyDescent="0.15"/>
    <row r="223" spans="1:21" ht="15.75" customHeight="1" x14ac:dyDescent="0.15"/>
    <row r="224" spans="1:21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</sheetData>
  <mergeCells count="1">
    <mergeCell ref="B2:X2"/>
  </mergeCells>
  <pageMargins left="0.70866141732283472" right="0.70866141732283472" top="1.4173228346456694" bottom="0.74803149606299213" header="0" footer="0"/>
  <pageSetup paperSize="9" orientation="landscape"/>
  <headerFooter>
    <oddHeader>&amp;R&amp;A</oddHeader>
    <oddFooter>&amp;L&amp;F&amp;R&amp;D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Infó</vt:lpstr>
      <vt:lpstr>Input</vt:lpstr>
      <vt:lpstr>Árbevétel</vt:lpstr>
      <vt:lpstr>Bérek</vt:lpstr>
      <vt:lpstr>Opex &amp; Capex</vt:lpstr>
      <vt:lpstr>Eredménykimutatás</vt:lpstr>
      <vt:lpstr>Cash flow kimutatás</vt:lpstr>
      <vt:lpstr>Mérleg </vt:lpstr>
      <vt:lpstr>Dashboard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Rédey Soma</dc:creator>
  <cp:lastModifiedBy>Tóth Milán Áron</cp:lastModifiedBy>
  <dcterms:created xsi:type="dcterms:W3CDTF">2021-04-13T09:24:23Z</dcterms:created>
  <dcterms:modified xsi:type="dcterms:W3CDTF">2024-06-13T09:55:45Z</dcterms:modified>
</cp:coreProperties>
</file>